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nik\Desktop\Валежник\"/>
    </mc:Choice>
  </mc:AlternateContent>
  <bookViews>
    <workbookView xWindow="0" yWindow="0" windowWidth="15516" windowHeight="11184" tabRatio="769"/>
  </bookViews>
  <sheets>
    <sheet name="Общая" sheetId="1" r:id="rId1"/>
  </sheets>
  <definedNames>
    <definedName name="_xlnm.Print_Titles" localSheetId="0">Общая!$2:$2</definedName>
  </definedNames>
  <calcPr calcId="152511"/>
</workbook>
</file>

<file path=xl/calcChain.xml><?xml version="1.0" encoding="utf-8"?>
<calcChain xmlns="http://schemas.openxmlformats.org/spreadsheetml/2006/main">
  <c r="F262" i="1" l="1"/>
  <c r="E262" i="1"/>
  <c r="F261" i="1"/>
  <c r="E261" i="1"/>
  <c r="F248" i="1"/>
  <c r="E248" i="1"/>
  <c r="F222" i="1"/>
  <c r="E222" i="1"/>
  <c r="F157" i="1"/>
  <c r="E157" i="1"/>
  <c r="F119" i="1"/>
  <c r="E119" i="1"/>
  <c r="F108" i="1"/>
  <c r="E108" i="1"/>
  <c r="F92" i="1"/>
  <c r="E92" i="1"/>
  <c r="F66" i="1"/>
  <c r="F221" i="1" l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66" i="1" l="1"/>
</calcChain>
</file>

<file path=xl/sharedStrings.xml><?xml version="1.0" encoding="utf-8"?>
<sst xmlns="http://schemas.openxmlformats.org/spreadsheetml/2006/main" count="722" uniqueCount="106">
  <si>
    <t>Лесничество</t>
  </si>
  <si>
    <t>Участковое лесничество</t>
  </si>
  <si>
    <t>Квартал</t>
  </si>
  <si>
    <t>Выдел</t>
  </si>
  <si>
    <t>Наименование дороги или около какого населенного пункта</t>
  </si>
  <si>
    <t>Примерная площадь, га</t>
  </si>
  <si>
    <t>Примерная протяжен-ность ,км</t>
  </si>
  <si>
    <t>Ломоносовское</t>
  </si>
  <si>
    <t>Лопухинское</t>
  </si>
  <si>
    <t>Копорское</t>
  </si>
  <si>
    <t>41К-014</t>
  </si>
  <si>
    <t>41К-014  ( старая дорога на Бегуницы)</t>
  </si>
  <si>
    <t>Дорога на д. Маклаково</t>
  </si>
  <si>
    <t>Кипенское</t>
  </si>
  <si>
    <t>Володарское</t>
  </si>
  <si>
    <t>Гостилицкое</t>
  </si>
  <si>
    <t xml:space="preserve">Приморское </t>
  </si>
  <si>
    <t>41А-007</t>
  </si>
  <si>
    <t>Итого по участковому лесничеству</t>
  </si>
  <si>
    <t>д. Лесопитомник  дорога  с красносельского шоссе</t>
  </si>
  <si>
    <t>А-120 от  д. Гостилицы в сторону д. Дятлицы</t>
  </si>
  <si>
    <t>41К-015 от  д. Красный бор до д. Клясино</t>
  </si>
  <si>
    <t>41К-137 от ж/д платформы 68 км. до д. Коваши</t>
  </si>
  <si>
    <t>Сосновоборское</t>
  </si>
  <si>
    <t>41К-136 от г. Сосновый Бор до д. Глобицы</t>
  </si>
  <si>
    <t>ВСЕГО:</t>
  </si>
  <si>
    <t>д.Рюмки дорога с д.Разбегаево до поселка Аннино</t>
  </si>
  <si>
    <t xml:space="preserve"> а/дорога Р-35  Петергоф-Кейкино,  около д.Воронино</t>
  </si>
  <si>
    <t>дорога на д. Извару , около д. Извара</t>
  </si>
  <si>
    <t>а/дорога  Лопухинка-Каськово (около д. Старые Медуши)</t>
  </si>
  <si>
    <t>9, 10</t>
  </si>
  <si>
    <t>14,18,21,22</t>
  </si>
  <si>
    <t>3,4,5,6,7</t>
  </si>
  <si>
    <t>1,2,4</t>
  </si>
  <si>
    <t>5,6,7</t>
  </si>
  <si>
    <t>1,6,10</t>
  </si>
  <si>
    <t>1,3,5</t>
  </si>
  <si>
    <t>9,10,18,17</t>
  </si>
  <si>
    <t xml:space="preserve"> д.Телози нахождение единичных деревьев валежника</t>
  </si>
  <si>
    <t xml:space="preserve"> д.Кипень-д.Глухово нахождение единичных деревьев валежника</t>
  </si>
  <si>
    <t>трасса М-11"НАРВА"</t>
  </si>
  <si>
    <t xml:space="preserve">трасса М-11"НАРВА" </t>
  </si>
  <si>
    <t xml:space="preserve">автодорога Кипень - Волосово </t>
  </si>
  <si>
    <t xml:space="preserve"> д.Кипень-д.Русско-Высоцкое нахождение  единичных деревьев валежника</t>
  </si>
  <si>
    <t xml:space="preserve"> д.Кипень-д.Волковицы нахождение  единичных деревьев валежника</t>
  </si>
  <si>
    <t>10,11,12,17,30</t>
  </si>
  <si>
    <t>5,6,15,23,25,37</t>
  </si>
  <si>
    <t>2,3,9,10,13,14,17</t>
  </si>
  <si>
    <t>7,8,9</t>
  </si>
  <si>
    <t>1,22,33,34,35,52,53,58</t>
  </si>
  <si>
    <t>2,3,4,24,25,27,38,47,59</t>
  </si>
  <si>
    <t>8,12,13,19</t>
  </si>
  <si>
    <t>1,2,16,17,21,22,23,28,29,34</t>
  </si>
  <si>
    <t xml:space="preserve"> а/дорога Сосновый-Бор-Глобицы,  около д.Глобицы</t>
  </si>
  <si>
    <t xml:space="preserve"> а/дорога  Сосновый-Бор-Глобицы,  около д.Глобицы</t>
  </si>
  <si>
    <t xml:space="preserve">  а/дорога Р-35  Петергоф-Кейкино,  около д.Глобицы</t>
  </si>
  <si>
    <t>а/дорога Р-35  Петергоф-Кейкино,  около д. Лопухинка</t>
  </si>
  <si>
    <t xml:space="preserve"> бетонная дорога   Лопухинка-Озерное-"4 км" около д. Лопухинка</t>
  </si>
  <si>
    <t xml:space="preserve"> бетонная дорога   Лопухинка-Озерное-"4 км" около д. Н-Буря</t>
  </si>
  <si>
    <t>бетонная дорога   Лопухинка-Хвойное,  около д. Лопухинка</t>
  </si>
  <si>
    <t>бетонная дорога   Лопухинка-Хвойное,  около п. Хвойное</t>
  </si>
  <si>
    <t>Информация о местах сбора валежника в полосе 50 м вдоль а/д  по Ломоносовскому лесничеству</t>
  </si>
  <si>
    <t>инноловский тракт,коттеджный посёлок Алмазное</t>
  </si>
  <si>
    <t>14,15,19,20</t>
  </si>
  <si>
    <t>А-120  р.Черная-д.Зрекино-д.Дятлицы-д.Черемыкино</t>
  </si>
  <si>
    <t>2,3,10</t>
  </si>
  <si>
    <t>4,5,6,14,21,22</t>
  </si>
  <si>
    <t>2,4,9,12</t>
  </si>
  <si>
    <t>3,5,6</t>
  </si>
  <si>
    <t>8,9,22,28,29,42,56</t>
  </si>
  <si>
    <t>1,10,11,21,28,29,30,31,32,54,55,56,68</t>
  </si>
  <si>
    <t>2,3,16,24,31,32,33,34, 35,36</t>
  </si>
  <si>
    <t>бывшая трасса перед развязкой у д.Черемыкино</t>
  </si>
  <si>
    <t>47,48,49,50,51,52</t>
  </si>
  <si>
    <t>53,54,57,58</t>
  </si>
  <si>
    <t>40,41,42</t>
  </si>
  <si>
    <t>2,3,4,13,17,18,20,21, 28,29,30,35,36,37,43, 49,51,52</t>
  </si>
  <si>
    <t>41К-015   от д. Клясино до трассы А-180</t>
  </si>
  <si>
    <t>1,2,7,8,10,12,14,15,16,17,18,19,20,21,68</t>
  </si>
  <si>
    <t xml:space="preserve"> старая бетонка от КП "Прилесье" до  д.Новый Бор</t>
  </si>
  <si>
    <t>41К-008 от д.Заостровье -д.Гостилицы-Петровское - до КАД</t>
  </si>
  <si>
    <t>6,7,9,10,11</t>
  </si>
  <si>
    <t>13,14,21,25,26,35,38, 40,50,51</t>
  </si>
  <si>
    <t>3,11,12,13,15,22,26,31,35</t>
  </si>
  <si>
    <t>18,20,21,22,2325,27</t>
  </si>
  <si>
    <t>13,14,15</t>
  </si>
  <si>
    <t>1,7,14</t>
  </si>
  <si>
    <t>2,3,5,8,11</t>
  </si>
  <si>
    <t>1,5,12</t>
  </si>
  <si>
    <t>3,6,7,8,10</t>
  </si>
  <si>
    <t>16,19,20,21,22,24,26, 27,28</t>
  </si>
  <si>
    <t xml:space="preserve">  КАД Низинская развязка от КП "Viva Futura"до КП "Московка</t>
  </si>
  <si>
    <t>2,3,4</t>
  </si>
  <si>
    <t>11,19,24</t>
  </si>
  <si>
    <t>6,7,8,9,10,12,13,14</t>
  </si>
  <si>
    <t xml:space="preserve">  бетонная дорога 41К-624 от В/Ч Озерное до д.Лопухинка</t>
  </si>
  <si>
    <t>13,15,16,17,19,21,22, 23</t>
  </si>
  <si>
    <t>12,13,14,15,17,18,19</t>
  </si>
  <si>
    <t>5,6,10,16,22,23,24</t>
  </si>
  <si>
    <t>5,6,8,10,11</t>
  </si>
  <si>
    <t xml:space="preserve"> д.Трудовик</t>
  </si>
  <si>
    <t>1,2,5</t>
  </si>
  <si>
    <t xml:space="preserve"> д.Глухово</t>
  </si>
  <si>
    <t xml:space="preserve"> д.Русско-Высоцкое</t>
  </si>
  <si>
    <t>5,8,9</t>
  </si>
  <si>
    <t xml:space="preserve"> д.Телози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</si>
</sst>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/>
    <xf numFmtId="0" fontId="0" fillId="0" borderId="1" xfId="0" applyBorder="1"/>
    <xf numFmtId="0" fontId="0" fillId="0" borderId="6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/>
    <xf numFmtId="164" fontId="4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/>
    </xf>
    <xf numFmtId="0" fontId="0" fillId="2" borderId="1" xfId="1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5"/>
  <sheetViews>
    <sheetView tabSelected="1" zoomScaleNormal="100" workbookViewId="0">
      <selection activeCell="G9" sqref="G9"/>
    </sheetView>
  </sheetViews>
  <sheetFormatPr defaultRowHeight="14.4" x14ac:dyDescent="0.3"/>
  <cols>
    <col min="1" max="1" width="15.109375" customWidth="1"/>
    <col min="2" max="2" width="15.33203125" customWidth="1"/>
    <col min="3" max="3" width="8.44140625" customWidth="1"/>
    <col min="4" max="4" width="20.5546875" customWidth="1"/>
    <col min="5" max="5" width="11.109375" customWidth="1"/>
    <col min="6" max="6" width="11.33203125" customWidth="1"/>
    <col min="7" max="7" width="58.33203125" customWidth="1"/>
  </cols>
  <sheetData>
    <row r="1" spans="1:7" ht="15.75" customHeight="1" x14ac:dyDescent="0.3">
      <c r="A1" s="69" t="s">
        <v>61</v>
      </c>
      <c r="B1" s="69"/>
      <c r="C1" s="69"/>
      <c r="D1" s="69"/>
      <c r="E1" s="69"/>
      <c r="F1" s="69"/>
      <c r="G1" s="69"/>
    </row>
    <row r="2" spans="1:7" ht="44.2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6</v>
      </c>
      <c r="G2" s="1" t="s">
        <v>4</v>
      </c>
    </row>
    <row r="3" spans="1:7" s="3" customFormat="1" x14ac:dyDescent="0.3">
      <c r="A3" s="31" t="s">
        <v>7</v>
      </c>
      <c r="B3" s="29" t="s">
        <v>9</v>
      </c>
      <c r="C3" s="63">
        <v>168</v>
      </c>
      <c r="D3" s="31">
        <v>8</v>
      </c>
      <c r="E3" s="31">
        <f t="shared" ref="E3:E6" si="0">F3*0.05*100</f>
        <v>2.2500000000000004</v>
      </c>
      <c r="F3" s="12">
        <v>0.45</v>
      </c>
      <c r="G3" s="17" t="s">
        <v>12</v>
      </c>
    </row>
    <row r="4" spans="1:7" s="3" customFormat="1" x14ac:dyDescent="0.3">
      <c r="A4" s="31" t="s">
        <v>7</v>
      </c>
      <c r="B4" s="29" t="s">
        <v>9</v>
      </c>
      <c r="C4" s="65"/>
      <c r="D4" s="31">
        <v>10</v>
      </c>
      <c r="E4" s="31">
        <f t="shared" si="0"/>
        <v>0.35000000000000003</v>
      </c>
      <c r="F4" s="12">
        <v>7.0000000000000007E-2</v>
      </c>
      <c r="G4" s="17" t="s">
        <v>12</v>
      </c>
    </row>
    <row r="5" spans="1:7" s="3" customFormat="1" x14ac:dyDescent="0.3">
      <c r="A5" s="31" t="s">
        <v>7</v>
      </c>
      <c r="B5" s="29" t="s">
        <v>9</v>
      </c>
      <c r="C5" s="64"/>
      <c r="D5" s="31">
        <v>15</v>
      </c>
      <c r="E5" s="31">
        <f t="shared" si="0"/>
        <v>0.15</v>
      </c>
      <c r="F5" s="12">
        <v>0.03</v>
      </c>
      <c r="G5" s="17" t="s">
        <v>12</v>
      </c>
    </row>
    <row r="6" spans="1:7" s="3" customFormat="1" x14ac:dyDescent="0.3">
      <c r="A6" s="31" t="s">
        <v>7</v>
      </c>
      <c r="B6" s="29" t="s">
        <v>9</v>
      </c>
      <c r="C6" s="31">
        <v>177</v>
      </c>
      <c r="D6" s="31">
        <v>8</v>
      </c>
      <c r="E6" s="31">
        <f t="shared" si="0"/>
        <v>1.5</v>
      </c>
      <c r="F6" s="12">
        <v>0.3</v>
      </c>
      <c r="G6" s="17" t="s">
        <v>12</v>
      </c>
    </row>
    <row r="7" spans="1:7" s="3" customFormat="1" x14ac:dyDescent="0.3">
      <c r="A7" s="31" t="s">
        <v>7</v>
      </c>
      <c r="B7" s="29" t="s">
        <v>9</v>
      </c>
      <c r="C7" s="63">
        <v>50</v>
      </c>
      <c r="D7" s="31">
        <v>10</v>
      </c>
      <c r="E7" s="31">
        <f>F7*0.05*100</f>
        <v>1.0000000000000002</v>
      </c>
      <c r="F7" s="12">
        <v>0.2</v>
      </c>
      <c r="G7" s="17" t="s">
        <v>10</v>
      </c>
    </row>
    <row r="8" spans="1:7" s="3" customFormat="1" x14ac:dyDescent="0.3">
      <c r="A8" s="31" t="s">
        <v>7</v>
      </c>
      <c r="B8" s="29" t="s">
        <v>9</v>
      </c>
      <c r="C8" s="65"/>
      <c r="D8" s="31">
        <v>3</v>
      </c>
      <c r="E8" s="31">
        <f t="shared" ref="E8:E60" si="1">F8*0.05*100</f>
        <v>1.4000000000000001</v>
      </c>
      <c r="F8" s="12">
        <v>0.28000000000000003</v>
      </c>
      <c r="G8" s="17" t="s">
        <v>10</v>
      </c>
    </row>
    <row r="9" spans="1:7" s="3" customFormat="1" x14ac:dyDescent="0.3">
      <c r="A9" s="31" t="s">
        <v>7</v>
      </c>
      <c r="B9" s="29" t="s">
        <v>9</v>
      </c>
      <c r="C9" s="65"/>
      <c r="D9" s="31">
        <v>4</v>
      </c>
      <c r="E9" s="31">
        <f t="shared" si="1"/>
        <v>1.35</v>
      </c>
      <c r="F9" s="12">
        <v>0.27</v>
      </c>
      <c r="G9" s="17" t="s">
        <v>10</v>
      </c>
    </row>
    <row r="10" spans="1:7" s="3" customFormat="1" x14ac:dyDescent="0.3">
      <c r="A10" s="31" t="s">
        <v>7</v>
      </c>
      <c r="B10" s="29" t="s">
        <v>9</v>
      </c>
      <c r="C10" s="65"/>
      <c r="D10" s="31">
        <v>5</v>
      </c>
      <c r="E10" s="31">
        <f t="shared" si="1"/>
        <v>0.55000000000000004</v>
      </c>
      <c r="F10" s="12">
        <v>0.11</v>
      </c>
      <c r="G10" s="17" t="s">
        <v>10</v>
      </c>
    </row>
    <row r="11" spans="1:7" s="3" customFormat="1" x14ac:dyDescent="0.3">
      <c r="A11" s="31" t="s">
        <v>7</v>
      </c>
      <c r="B11" s="29" t="s">
        <v>9</v>
      </c>
      <c r="C11" s="65"/>
      <c r="D11" s="31">
        <v>7</v>
      </c>
      <c r="E11" s="31">
        <f t="shared" si="1"/>
        <v>0.35000000000000003</v>
      </c>
      <c r="F11" s="12">
        <v>7.0000000000000007E-2</v>
      </c>
      <c r="G11" s="17" t="s">
        <v>10</v>
      </c>
    </row>
    <row r="12" spans="1:7" s="3" customFormat="1" x14ac:dyDescent="0.3">
      <c r="A12" s="31" t="s">
        <v>7</v>
      </c>
      <c r="B12" s="29" t="s">
        <v>9</v>
      </c>
      <c r="C12" s="65"/>
      <c r="D12" s="31">
        <v>6</v>
      </c>
      <c r="E12" s="31">
        <f t="shared" si="1"/>
        <v>0.70000000000000007</v>
      </c>
      <c r="F12" s="12">
        <v>0.14000000000000001</v>
      </c>
      <c r="G12" s="17" t="s">
        <v>10</v>
      </c>
    </row>
    <row r="13" spans="1:7" s="3" customFormat="1" x14ac:dyDescent="0.3">
      <c r="A13" s="31" t="s">
        <v>7</v>
      </c>
      <c r="B13" s="29" t="s">
        <v>9</v>
      </c>
      <c r="C13" s="64"/>
      <c r="D13" s="31">
        <v>9</v>
      </c>
      <c r="E13" s="31">
        <f t="shared" si="1"/>
        <v>0.4</v>
      </c>
      <c r="F13" s="12">
        <v>0.08</v>
      </c>
      <c r="G13" s="17" t="s">
        <v>10</v>
      </c>
    </row>
    <row r="14" spans="1:7" s="3" customFormat="1" x14ac:dyDescent="0.3">
      <c r="A14" s="31" t="s">
        <v>7</v>
      </c>
      <c r="B14" s="29" t="s">
        <v>9</v>
      </c>
      <c r="C14" s="63">
        <v>62</v>
      </c>
      <c r="D14" s="31">
        <v>1</v>
      </c>
      <c r="E14" s="31">
        <f t="shared" si="1"/>
        <v>0.85000000000000009</v>
      </c>
      <c r="F14" s="12">
        <v>0.17</v>
      </c>
      <c r="G14" s="17" t="s">
        <v>10</v>
      </c>
    </row>
    <row r="15" spans="1:7" s="3" customFormat="1" x14ac:dyDescent="0.3">
      <c r="A15" s="31" t="s">
        <v>7</v>
      </c>
      <c r="B15" s="29" t="s">
        <v>9</v>
      </c>
      <c r="C15" s="65"/>
      <c r="D15" s="31">
        <v>2</v>
      </c>
      <c r="E15" s="31">
        <f t="shared" si="1"/>
        <v>0.4</v>
      </c>
      <c r="F15" s="12">
        <v>0.08</v>
      </c>
      <c r="G15" s="17" t="s">
        <v>10</v>
      </c>
    </row>
    <row r="16" spans="1:7" s="3" customFormat="1" x14ac:dyDescent="0.3">
      <c r="A16" s="31" t="s">
        <v>7</v>
      </c>
      <c r="B16" s="29" t="s">
        <v>9</v>
      </c>
      <c r="C16" s="65"/>
      <c r="D16" s="31">
        <v>3</v>
      </c>
      <c r="E16" s="31">
        <f t="shared" si="1"/>
        <v>1.3</v>
      </c>
      <c r="F16" s="12">
        <v>0.26</v>
      </c>
      <c r="G16" s="17" t="s">
        <v>10</v>
      </c>
    </row>
    <row r="17" spans="1:7" s="3" customFormat="1" x14ac:dyDescent="0.3">
      <c r="A17" s="31" t="s">
        <v>7</v>
      </c>
      <c r="B17" s="29" t="s">
        <v>9</v>
      </c>
      <c r="C17" s="65"/>
      <c r="D17" s="31">
        <v>4</v>
      </c>
      <c r="E17" s="31">
        <f t="shared" si="1"/>
        <v>1.4000000000000001</v>
      </c>
      <c r="F17" s="12">
        <v>0.28000000000000003</v>
      </c>
      <c r="G17" s="17" t="s">
        <v>10</v>
      </c>
    </row>
    <row r="18" spans="1:7" s="3" customFormat="1" x14ac:dyDescent="0.3">
      <c r="A18" s="31" t="s">
        <v>7</v>
      </c>
      <c r="B18" s="29" t="s">
        <v>9</v>
      </c>
      <c r="C18" s="65"/>
      <c r="D18" s="31">
        <v>5</v>
      </c>
      <c r="E18" s="31">
        <f t="shared" si="1"/>
        <v>0.2</v>
      </c>
      <c r="F18" s="12">
        <v>0.04</v>
      </c>
      <c r="G18" s="17" t="s">
        <v>10</v>
      </c>
    </row>
    <row r="19" spans="1:7" s="3" customFormat="1" x14ac:dyDescent="0.3">
      <c r="A19" s="31" t="s">
        <v>7</v>
      </c>
      <c r="B19" s="29" t="s">
        <v>9</v>
      </c>
      <c r="C19" s="65"/>
      <c r="D19" s="31">
        <v>6</v>
      </c>
      <c r="E19" s="31">
        <f t="shared" si="1"/>
        <v>0.3</v>
      </c>
      <c r="F19" s="12">
        <v>0.06</v>
      </c>
      <c r="G19" s="17" t="s">
        <v>10</v>
      </c>
    </row>
    <row r="20" spans="1:7" s="3" customFormat="1" x14ac:dyDescent="0.3">
      <c r="A20" s="31" t="s">
        <v>7</v>
      </c>
      <c r="B20" s="29" t="s">
        <v>9</v>
      </c>
      <c r="C20" s="64"/>
      <c r="D20" s="31">
        <v>7</v>
      </c>
      <c r="E20" s="31">
        <f t="shared" si="1"/>
        <v>1.1500000000000001</v>
      </c>
      <c r="F20" s="12">
        <v>0.23</v>
      </c>
      <c r="G20" s="17" t="s">
        <v>10</v>
      </c>
    </row>
    <row r="21" spans="1:7" s="3" customFormat="1" x14ac:dyDescent="0.3">
      <c r="A21" s="31" t="s">
        <v>7</v>
      </c>
      <c r="B21" s="29" t="s">
        <v>9</v>
      </c>
      <c r="C21" s="63">
        <v>91</v>
      </c>
      <c r="D21" s="31">
        <v>1</v>
      </c>
      <c r="E21" s="31">
        <f t="shared" si="1"/>
        <v>1.55</v>
      </c>
      <c r="F21" s="12">
        <v>0.31</v>
      </c>
      <c r="G21" s="17" t="s">
        <v>10</v>
      </c>
    </row>
    <row r="22" spans="1:7" s="3" customFormat="1" x14ac:dyDescent="0.3">
      <c r="A22" s="31" t="s">
        <v>7</v>
      </c>
      <c r="B22" s="29" t="s">
        <v>9</v>
      </c>
      <c r="C22" s="65"/>
      <c r="D22" s="31">
        <v>2</v>
      </c>
      <c r="E22" s="31">
        <f t="shared" si="1"/>
        <v>0.50000000000000011</v>
      </c>
      <c r="F22" s="12">
        <v>0.1</v>
      </c>
      <c r="G22" s="17" t="s">
        <v>10</v>
      </c>
    </row>
    <row r="23" spans="1:7" s="3" customFormat="1" x14ac:dyDescent="0.3">
      <c r="A23" s="31" t="s">
        <v>7</v>
      </c>
      <c r="B23" s="29" t="s">
        <v>9</v>
      </c>
      <c r="C23" s="65"/>
      <c r="D23" s="31">
        <v>3</v>
      </c>
      <c r="E23" s="31">
        <f t="shared" si="1"/>
        <v>0.85000000000000009</v>
      </c>
      <c r="F23" s="12">
        <v>0.17</v>
      </c>
      <c r="G23" s="17" t="s">
        <v>10</v>
      </c>
    </row>
    <row r="24" spans="1:7" s="3" customFormat="1" x14ac:dyDescent="0.3">
      <c r="A24" s="31" t="s">
        <v>7</v>
      </c>
      <c r="B24" s="29" t="s">
        <v>9</v>
      </c>
      <c r="C24" s="65"/>
      <c r="D24" s="31">
        <v>6</v>
      </c>
      <c r="E24" s="31">
        <f t="shared" si="1"/>
        <v>0.50000000000000011</v>
      </c>
      <c r="F24" s="12">
        <v>0.1</v>
      </c>
      <c r="G24" s="17" t="s">
        <v>10</v>
      </c>
    </row>
    <row r="25" spans="1:7" s="3" customFormat="1" x14ac:dyDescent="0.3">
      <c r="A25" s="31" t="s">
        <v>7</v>
      </c>
      <c r="B25" s="29" t="s">
        <v>9</v>
      </c>
      <c r="C25" s="65"/>
      <c r="D25" s="31">
        <v>7</v>
      </c>
      <c r="E25" s="31">
        <f t="shared" si="1"/>
        <v>4.0000000000000009</v>
      </c>
      <c r="F25" s="12">
        <v>0.8</v>
      </c>
      <c r="G25" s="17" t="s">
        <v>10</v>
      </c>
    </row>
    <row r="26" spans="1:7" s="3" customFormat="1" x14ac:dyDescent="0.3">
      <c r="A26" s="31" t="s">
        <v>7</v>
      </c>
      <c r="B26" s="29" t="s">
        <v>9</v>
      </c>
      <c r="C26" s="65"/>
      <c r="D26" s="31">
        <v>8</v>
      </c>
      <c r="E26" s="31">
        <f t="shared" si="1"/>
        <v>1.9000000000000004</v>
      </c>
      <c r="F26" s="12">
        <v>0.38</v>
      </c>
      <c r="G26" s="17" t="s">
        <v>10</v>
      </c>
    </row>
    <row r="27" spans="1:7" s="3" customFormat="1" x14ac:dyDescent="0.3">
      <c r="A27" s="31" t="s">
        <v>7</v>
      </c>
      <c r="B27" s="29" t="s">
        <v>9</v>
      </c>
      <c r="C27" s="64"/>
      <c r="D27" s="31">
        <v>12</v>
      </c>
      <c r="E27" s="31">
        <f t="shared" si="1"/>
        <v>1.0900000000000001</v>
      </c>
      <c r="F27" s="12">
        <v>0.218</v>
      </c>
      <c r="G27" s="17" t="s">
        <v>10</v>
      </c>
    </row>
    <row r="28" spans="1:7" s="3" customFormat="1" x14ac:dyDescent="0.3">
      <c r="A28" s="31" t="s">
        <v>7</v>
      </c>
      <c r="B28" s="29" t="s">
        <v>9</v>
      </c>
      <c r="C28" s="63">
        <v>97</v>
      </c>
      <c r="D28" s="31">
        <v>9</v>
      </c>
      <c r="E28" s="31">
        <f t="shared" si="1"/>
        <v>1.25</v>
      </c>
      <c r="F28" s="12">
        <v>0.25</v>
      </c>
      <c r="G28" s="17" t="s">
        <v>10</v>
      </c>
    </row>
    <row r="29" spans="1:7" s="3" customFormat="1" x14ac:dyDescent="0.3">
      <c r="A29" s="31" t="s">
        <v>7</v>
      </c>
      <c r="B29" s="29" t="s">
        <v>9</v>
      </c>
      <c r="C29" s="65"/>
      <c r="D29" s="31">
        <v>10</v>
      </c>
      <c r="E29" s="31">
        <f t="shared" si="1"/>
        <v>0.44999999999999996</v>
      </c>
      <c r="F29" s="12">
        <v>0.09</v>
      </c>
      <c r="G29" s="17" t="s">
        <v>10</v>
      </c>
    </row>
    <row r="30" spans="1:7" s="3" customFormat="1" x14ac:dyDescent="0.3">
      <c r="A30" s="31" t="s">
        <v>7</v>
      </c>
      <c r="B30" s="29" t="s">
        <v>9</v>
      </c>
      <c r="C30" s="65"/>
      <c r="D30" s="31">
        <v>13</v>
      </c>
      <c r="E30" s="31">
        <f t="shared" si="1"/>
        <v>0.4</v>
      </c>
      <c r="F30" s="12">
        <v>0.08</v>
      </c>
      <c r="G30" s="17" t="s">
        <v>10</v>
      </c>
    </row>
    <row r="31" spans="1:7" s="3" customFormat="1" x14ac:dyDescent="0.3">
      <c r="A31" s="31" t="s">
        <v>7</v>
      </c>
      <c r="B31" s="29" t="s">
        <v>9</v>
      </c>
      <c r="C31" s="65"/>
      <c r="D31" s="31">
        <v>14</v>
      </c>
      <c r="E31" s="31">
        <f t="shared" si="1"/>
        <v>0.50000000000000011</v>
      </c>
      <c r="F31" s="12">
        <v>0.1</v>
      </c>
      <c r="G31" s="17" t="s">
        <v>10</v>
      </c>
    </row>
    <row r="32" spans="1:7" s="3" customFormat="1" x14ac:dyDescent="0.3">
      <c r="A32" s="31" t="s">
        <v>7</v>
      </c>
      <c r="B32" s="29" t="s">
        <v>9</v>
      </c>
      <c r="C32" s="65"/>
      <c r="D32" s="31">
        <v>15</v>
      </c>
      <c r="E32" s="31">
        <f t="shared" si="1"/>
        <v>0.44999999999999996</v>
      </c>
      <c r="F32" s="12">
        <v>0.09</v>
      </c>
      <c r="G32" s="17" t="s">
        <v>10</v>
      </c>
    </row>
    <row r="33" spans="1:7" s="3" customFormat="1" x14ac:dyDescent="0.3">
      <c r="A33" s="31" t="s">
        <v>7</v>
      </c>
      <c r="B33" s="29" t="s">
        <v>9</v>
      </c>
      <c r="C33" s="65"/>
      <c r="D33" s="31">
        <v>18</v>
      </c>
      <c r="E33" s="31">
        <f t="shared" si="1"/>
        <v>0.50000000000000011</v>
      </c>
      <c r="F33" s="12">
        <v>0.1</v>
      </c>
      <c r="G33" s="17" t="s">
        <v>10</v>
      </c>
    </row>
    <row r="34" spans="1:7" s="3" customFormat="1" x14ac:dyDescent="0.3">
      <c r="A34" s="31" t="s">
        <v>7</v>
      </c>
      <c r="B34" s="29" t="s">
        <v>9</v>
      </c>
      <c r="C34" s="64"/>
      <c r="D34" s="31">
        <v>19</v>
      </c>
      <c r="E34" s="31">
        <f t="shared" si="1"/>
        <v>0.44999999999999996</v>
      </c>
      <c r="F34" s="12">
        <v>0.09</v>
      </c>
      <c r="G34" s="17" t="s">
        <v>10</v>
      </c>
    </row>
    <row r="35" spans="1:7" s="3" customFormat="1" x14ac:dyDescent="0.3">
      <c r="A35" s="31" t="s">
        <v>7</v>
      </c>
      <c r="B35" s="29" t="s">
        <v>9</v>
      </c>
      <c r="C35" s="63">
        <v>103</v>
      </c>
      <c r="D35" s="31">
        <v>17</v>
      </c>
      <c r="E35" s="31">
        <f t="shared" si="1"/>
        <v>1.05</v>
      </c>
      <c r="F35" s="12">
        <v>0.21</v>
      </c>
      <c r="G35" s="17" t="s">
        <v>10</v>
      </c>
    </row>
    <row r="36" spans="1:7" s="3" customFormat="1" x14ac:dyDescent="0.3">
      <c r="A36" s="31" t="s">
        <v>7</v>
      </c>
      <c r="B36" s="29" t="s">
        <v>9</v>
      </c>
      <c r="C36" s="65"/>
      <c r="D36" s="31">
        <v>21</v>
      </c>
      <c r="E36" s="31">
        <f t="shared" si="1"/>
        <v>0.85000000000000009</v>
      </c>
      <c r="F36" s="12">
        <v>0.17</v>
      </c>
      <c r="G36" s="17" t="s">
        <v>10</v>
      </c>
    </row>
    <row r="37" spans="1:7" s="3" customFormat="1" x14ac:dyDescent="0.3">
      <c r="A37" s="31" t="s">
        <v>7</v>
      </c>
      <c r="B37" s="29" t="s">
        <v>9</v>
      </c>
      <c r="C37" s="64"/>
      <c r="D37" s="31">
        <v>39</v>
      </c>
      <c r="E37" s="31">
        <f t="shared" si="1"/>
        <v>0.4</v>
      </c>
      <c r="F37" s="12">
        <v>0.08</v>
      </c>
      <c r="G37" s="17" t="s">
        <v>10</v>
      </c>
    </row>
    <row r="38" spans="1:7" s="3" customFormat="1" x14ac:dyDescent="0.3">
      <c r="A38" s="31" t="s">
        <v>7</v>
      </c>
      <c r="B38" s="29" t="s">
        <v>9</v>
      </c>
      <c r="C38" s="63">
        <v>148</v>
      </c>
      <c r="D38" s="31">
        <v>2</v>
      </c>
      <c r="E38" s="31">
        <f t="shared" si="1"/>
        <v>0.70000000000000007</v>
      </c>
      <c r="F38" s="12">
        <v>0.14000000000000001</v>
      </c>
      <c r="G38" s="17" t="s">
        <v>10</v>
      </c>
    </row>
    <row r="39" spans="1:7" s="3" customFormat="1" x14ac:dyDescent="0.3">
      <c r="A39" s="31" t="s">
        <v>7</v>
      </c>
      <c r="B39" s="29" t="s">
        <v>9</v>
      </c>
      <c r="C39" s="65"/>
      <c r="D39" s="31">
        <v>3</v>
      </c>
      <c r="E39" s="31">
        <f t="shared" si="1"/>
        <v>0.50000000000000011</v>
      </c>
      <c r="F39" s="12">
        <v>0.1</v>
      </c>
      <c r="G39" s="17" t="s">
        <v>10</v>
      </c>
    </row>
    <row r="40" spans="1:7" s="3" customFormat="1" x14ac:dyDescent="0.3">
      <c r="A40" s="31" t="s">
        <v>7</v>
      </c>
      <c r="B40" s="29" t="s">
        <v>9</v>
      </c>
      <c r="C40" s="65"/>
      <c r="D40" s="31">
        <v>4</v>
      </c>
      <c r="E40" s="31">
        <f t="shared" si="1"/>
        <v>0.89999999999999991</v>
      </c>
      <c r="F40" s="12">
        <v>0.18</v>
      </c>
      <c r="G40" s="17" t="s">
        <v>10</v>
      </c>
    </row>
    <row r="41" spans="1:7" s="3" customFormat="1" x14ac:dyDescent="0.3">
      <c r="A41" s="31" t="s">
        <v>7</v>
      </c>
      <c r="B41" s="29" t="s">
        <v>9</v>
      </c>
      <c r="C41" s="65"/>
      <c r="D41" s="31">
        <v>6</v>
      </c>
      <c r="E41" s="31">
        <f t="shared" si="1"/>
        <v>0.4</v>
      </c>
      <c r="F41" s="12">
        <v>0.08</v>
      </c>
      <c r="G41" s="17" t="s">
        <v>10</v>
      </c>
    </row>
    <row r="42" spans="1:7" s="3" customFormat="1" x14ac:dyDescent="0.3">
      <c r="A42" s="31" t="s">
        <v>7</v>
      </c>
      <c r="B42" s="29" t="s">
        <v>9</v>
      </c>
      <c r="C42" s="65"/>
      <c r="D42" s="31">
        <v>7</v>
      </c>
      <c r="E42" s="31">
        <f t="shared" si="1"/>
        <v>0.8</v>
      </c>
      <c r="F42" s="12">
        <v>0.16</v>
      </c>
      <c r="G42" s="17" t="s">
        <v>10</v>
      </c>
    </row>
    <row r="43" spans="1:7" s="3" customFormat="1" x14ac:dyDescent="0.3">
      <c r="A43" s="31" t="s">
        <v>7</v>
      </c>
      <c r="B43" s="29" t="s">
        <v>9</v>
      </c>
      <c r="C43" s="65"/>
      <c r="D43" s="31">
        <v>8</v>
      </c>
      <c r="E43" s="31">
        <f t="shared" si="1"/>
        <v>0.65</v>
      </c>
      <c r="F43" s="12">
        <v>0.13</v>
      </c>
      <c r="G43" s="17" t="s">
        <v>10</v>
      </c>
    </row>
    <row r="44" spans="1:7" s="3" customFormat="1" x14ac:dyDescent="0.3">
      <c r="A44" s="31" t="s">
        <v>7</v>
      </c>
      <c r="B44" s="29" t="s">
        <v>9</v>
      </c>
      <c r="C44" s="65"/>
      <c r="D44" s="31">
        <v>10</v>
      </c>
      <c r="E44" s="31">
        <f t="shared" si="1"/>
        <v>0.4</v>
      </c>
      <c r="F44" s="12">
        <v>0.08</v>
      </c>
      <c r="G44" s="17" t="s">
        <v>10</v>
      </c>
    </row>
    <row r="45" spans="1:7" s="3" customFormat="1" x14ac:dyDescent="0.3">
      <c r="A45" s="31" t="s">
        <v>7</v>
      </c>
      <c r="B45" s="29" t="s">
        <v>9</v>
      </c>
      <c r="C45" s="65"/>
      <c r="D45" s="31">
        <v>16</v>
      </c>
      <c r="E45" s="31">
        <f t="shared" si="1"/>
        <v>1.1500000000000001</v>
      </c>
      <c r="F45" s="12">
        <v>0.23</v>
      </c>
      <c r="G45" s="17" t="s">
        <v>10</v>
      </c>
    </row>
    <row r="46" spans="1:7" s="3" customFormat="1" x14ac:dyDescent="0.3">
      <c r="A46" s="31" t="s">
        <v>7</v>
      </c>
      <c r="B46" s="29" t="s">
        <v>9</v>
      </c>
      <c r="C46" s="64"/>
      <c r="D46" s="31">
        <v>30</v>
      </c>
      <c r="E46" s="31">
        <f t="shared" si="1"/>
        <v>2.1500000000000004</v>
      </c>
      <c r="F46" s="12">
        <v>0.43</v>
      </c>
      <c r="G46" s="17" t="s">
        <v>10</v>
      </c>
    </row>
    <row r="47" spans="1:7" s="3" customFormat="1" x14ac:dyDescent="0.3">
      <c r="A47" s="31" t="s">
        <v>7</v>
      </c>
      <c r="B47" s="29" t="s">
        <v>9</v>
      </c>
      <c r="C47" s="63">
        <v>158</v>
      </c>
      <c r="D47" s="31">
        <v>1</v>
      </c>
      <c r="E47" s="31">
        <f t="shared" si="1"/>
        <v>0.6</v>
      </c>
      <c r="F47" s="12">
        <v>0.12</v>
      </c>
      <c r="G47" s="17" t="s">
        <v>10</v>
      </c>
    </row>
    <row r="48" spans="1:7" s="3" customFormat="1" x14ac:dyDescent="0.3">
      <c r="A48" s="31" t="s">
        <v>7</v>
      </c>
      <c r="B48" s="29" t="s">
        <v>9</v>
      </c>
      <c r="C48" s="65"/>
      <c r="D48" s="31">
        <v>2</v>
      </c>
      <c r="E48" s="31">
        <f t="shared" si="1"/>
        <v>0.75</v>
      </c>
      <c r="F48" s="12">
        <v>0.15</v>
      </c>
      <c r="G48" s="17" t="s">
        <v>10</v>
      </c>
    </row>
    <row r="49" spans="1:7" s="3" customFormat="1" x14ac:dyDescent="0.3">
      <c r="A49" s="31" t="s">
        <v>7</v>
      </c>
      <c r="B49" s="29" t="s">
        <v>9</v>
      </c>
      <c r="C49" s="65"/>
      <c r="D49" s="31">
        <v>4</v>
      </c>
      <c r="E49" s="31">
        <f t="shared" si="1"/>
        <v>0.50000000000000011</v>
      </c>
      <c r="F49" s="12">
        <v>0.1</v>
      </c>
      <c r="G49" s="17" t="s">
        <v>10</v>
      </c>
    </row>
    <row r="50" spans="1:7" s="3" customFormat="1" x14ac:dyDescent="0.3">
      <c r="A50" s="31" t="s">
        <v>7</v>
      </c>
      <c r="B50" s="29" t="s">
        <v>9</v>
      </c>
      <c r="C50" s="65"/>
      <c r="D50" s="31">
        <v>5</v>
      </c>
      <c r="E50" s="31">
        <f t="shared" si="1"/>
        <v>1.0000000000000002</v>
      </c>
      <c r="F50" s="12">
        <v>0.2</v>
      </c>
      <c r="G50" s="17" t="s">
        <v>10</v>
      </c>
    </row>
    <row r="51" spans="1:7" s="3" customFormat="1" x14ac:dyDescent="0.3">
      <c r="A51" s="31" t="s">
        <v>7</v>
      </c>
      <c r="B51" s="29" t="s">
        <v>9</v>
      </c>
      <c r="C51" s="65"/>
      <c r="D51" s="31">
        <v>10</v>
      </c>
      <c r="E51" s="31">
        <f t="shared" si="1"/>
        <v>0.6</v>
      </c>
      <c r="F51" s="12">
        <v>0.12</v>
      </c>
      <c r="G51" s="17" t="s">
        <v>10</v>
      </c>
    </row>
    <row r="52" spans="1:7" s="3" customFormat="1" x14ac:dyDescent="0.3">
      <c r="A52" s="31" t="s">
        <v>7</v>
      </c>
      <c r="B52" s="29" t="s">
        <v>9</v>
      </c>
      <c r="C52" s="65"/>
      <c r="D52" s="31">
        <v>11</v>
      </c>
      <c r="E52" s="31">
        <f t="shared" si="1"/>
        <v>0.55000000000000004</v>
      </c>
      <c r="F52" s="12">
        <v>0.11</v>
      </c>
      <c r="G52" s="17" t="s">
        <v>10</v>
      </c>
    </row>
    <row r="53" spans="1:7" s="3" customFormat="1" x14ac:dyDescent="0.3">
      <c r="A53" s="31" t="s">
        <v>7</v>
      </c>
      <c r="B53" s="29" t="s">
        <v>9</v>
      </c>
      <c r="C53" s="64"/>
      <c r="D53" s="31">
        <v>14</v>
      </c>
      <c r="E53" s="31">
        <f t="shared" si="1"/>
        <v>0.89999999999999991</v>
      </c>
      <c r="F53" s="12">
        <v>0.18</v>
      </c>
      <c r="G53" s="17" t="s">
        <v>10</v>
      </c>
    </row>
    <row r="54" spans="1:7" s="3" customFormat="1" x14ac:dyDescent="0.3">
      <c r="A54" s="31" t="s">
        <v>7</v>
      </c>
      <c r="B54" s="29" t="s">
        <v>9</v>
      </c>
      <c r="C54" s="63">
        <v>159</v>
      </c>
      <c r="D54" s="31">
        <v>3</v>
      </c>
      <c r="E54" s="31">
        <f t="shared" si="1"/>
        <v>2.0000000000000004</v>
      </c>
      <c r="F54" s="12">
        <v>0.4</v>
      </c>
      <c r="G54" s="17" t="s">
        <v>11</v>
      </c>
    </row>
    <row r="55" spans="1:7" s="3" customFormat="1" x14ac:dyDescent="0.3">
      <c r="A55" s="31" t="s">
        <v>7</v>
      </c>
      <c r="B55" s="29" t="s">
        <v>9</v>
      </c>
      <c r="C55" s="65"/>
      <c r="D55" s="31">
        <v>4</v>
      </c>
      <c r="E55" s="31">
        <f t="shared" si="1"/>
        <v>1.0000000000000002</v>
      </c>
      <c r="F55" s="12">
        <v>0.2</v>
      </c>
      <c r="G55" s="17" t="s">
        <v>11</v>
      </c>
    </row>
    <row r="56" spans="1:7" s="3" customFormat="1" x14ac:dyDescent="0.3">
      <c r="A56" s="31" t="s">
        <v>7</v>
      </c>
      <c r="B56" s="29" t="s">
        <v>9</v>
      </c>
      <c r="C56" s="65"/>
      <c r="D56" s="31">
        <v>8</v>
      </c>
      <c r="E56" s="31">
        <f t="shared" si="1"/>
        <v>0.85000000000000009</v>
      </c>
      <c r="F56" s="12">
        <v>0.17</v>
      </c>
      <c r="G56" s="17" t="s">
        <v>10</v>
      </c>
    </row>
    <row r="57" spans="1:7" s="3" customFormat="1" x14ac:dyDescent="0.3">
      <c r="A57" s="31" t="s">
        <v>7</v>
      </c>
      <c r="B57" s="29" t="s">
        <v>9</v>
      </c>
      <c r="C57" s="65"/>
      <c r="D57" s="31">
        <v>10</v>
      </c>
      <c r="E57" s="31">
        <f t="shared" si="1"/>
        <v>0.35000000000000003</v>
      </c>
      <c r="F57" s="12">
        <v>7.0000000000000007E-2</v>
      </c>
      <c r="G57" s="17" t="s">
        <v>10</v>
      </c>
    </row>
    <row r="58" spans="1:7" s="3" customFormat="1" x14ac:dyDescent="0.3">
      <c r="A58" s="31" t="s">
        <v>7</v>
      </c>
      <c r="B58" s="29" t="s">
        <v>9</v>
      </c>
      <c r="C58" s="65"/>
      <c r="D58" s="31">
        <v>11</v>
      </c>
      <c r="E58" s="31">
        <f t="shared" si="1"/>
        <v>0.50000000000000011</v>
      </c>
      <c r="F58" s="12">
        <v>0.1</v>
      </c>
      <c r="G58" s="17" t="s">
        <v>10</v>
      </c>
    </row>
    <row r="59" spans="1:7" s="3" customFormat="1" x14ac:dyDescent="0.3">
      <c r="A59" s="31" t="s">
        <v>7</v>
      </c>
      <c r="B59" s="29" t="s">
        <v>9</v>
      </c>
      <c r="C59" s="64"/>
      <c r="D59" s="31">
        <v>12</v>
      </c>
      <c r="E59" s="31">
        <f t="shared" si="1"/>
        <v>0.44999999999999996</v>
      </c>
      <c r="F59" s="12">
        <v>0.09</v>
      </c>
      <c r="G59" s="17" t="s">
        <v>10</v>
      </c>
    </row>
    <row r="60" spans="1:7" s="3" customFormat="1" x14ac:dyDescent="0.3">
      <c r="A60" s="31" t="s">
        <v>7</v>
      </c>
      <c r="B60" s="29" t="s">
        <v>9</v>
      </c>
      <c r="C60" s="63">
        <v>1</v>
      </c>
      <c r="D60" s="31">
        <v>26</v>
      </c>
      <c r="E60" s="31">
        <f t="shared" si="1"/>
        <v>2.1500000000000004</v>
      </c>
      <c r="F60" s="12">
        <v>0.43</v>
      </c>
      <c r="G60" s="17" t="s">
        <v>17</v>
      </c>
    </row>
    <row r="61" spans="1:7" s="3" customFormat="1" x14ac:dyDescent="0.3">
      <c r="A61" s="31" t="s">
        <v>7</v>
      </c>
      <c r="B61" s="29" t="s">
        <v>9</v>
      </c>
      <c r="C61" s="65"/>
      <c r="D61" s="31">
        <v>35</v>
      </c>
      <c r="E61" s="31">
        <v>0.6</v>
      </c>
      <c r="F61" s="12">
        <v>0.12</v>
      </c>
      <c r="G61" s="17" t="s">
        <v>17</v>
      </c>
    </row>
    <row r="62" spans="1:7" s="3" customFormat="1" x14ac:dyDescent="0.3">
      <c r="A62" s="31" t="s">
        <v>7</v>
      </c>
      <c r="B62" s="29" t="s">
        <v>9</v>
      </c>
      <c r="C62" s="65"/>
      <c r="D62" s="31">
        <v>44</v>
      </c>
      <c r="E62" s="31">
        <v>0.75</v>
      </c>
      <c r="F62" s="12">
        <v>0.15</v>
      </c>
      <c r="G62" s="17" t="s">
        <v>17</v>
      </c>
    </row>
    <row r="63" spans="1:7" s="3" customFormat="1" x14ac:dyDescent="0.3">
      <c r="A63" s="31" t="s">
        <v>7</v>
      </c>
      <c r="B63" s="29" t="s">
        <v>9</v>
      </c>
      <c r="C63" s="65"/>
      <c r="D63" s="31">
        <v>46</v>
      </c>
      <c r="E63" s="31">
        <v>0.5</v>
      </c>
      <c r="F63" s="12">
        <v>0.1</v>
      </c>
      <c r="G63" s="17" t="s">
        <v>17</v>
      </c>
    </row>
    <row r="64" spans="1:7" s="3" customFormat="1" x14ac:dyDescent="0.3">
      <c r="A64" s="31" t="s">
        <v>7</v>
      </c>
      <c r="B64" s="29" t="s">
        <v>9</v>
      </c>
      <c r="C64" s="64"/>
      <c r="D64" s="31">
        <v>48</v>
      </c>
      <c r="E64" s="31">
        <v>1</v>
      </c>
      <c r="F64" s="12">
        <v>0.2</v>
      </c>
      <c r="G64" s="17" t="s">
        <v>17</v>
      </c>
    </row>
    <row r="65" spans="1:7" s="3" customFormat="1" x14ac:dyDescent="0.3">
      <c r="A65" s="31" t="s">
        <v>7</v>
      </c>
      <c r="B65" s="29" t="s">
        <v>9</v>
      </c>
      <c r="C65" s="31">
        <v>8</v>
      </c>
      <c r="D65" s="31">
        <v>2</v>
      </c>
      <c r="E65" s="31">
        <v>0.6</v>
      </c>
      <c r="F65" s="12">
        <v>0.12</v>
      </c>
      <c r="G65" s="17" t="s">
        <v>17</v>
      </c>
    </row>
    <row r="66" spans="1:7" x14ac:dyDescent="0.3">
      <c r="A66" s="48" t="s">
        <v>18</v>
      </c>
      <c r="B66" s="49"/>
      <c r="C66" s="49"/>
      <c r="D66" s="50"/>
      <c r="E66" s="6">
        <f>SUM(E3:E65)</f>
        <v>55.59</v>
      </c>
      <c r="F66" s="7">
        <f>SUM(F3:F65)</f>
        <v>11.117999999999993</v>
      </c>
      <c r="G66" s="8"/>
    </row>
    <row r="67" spans="1:7" s="3" customFormat="1" ht="14.4" customHeight="1" x14ac:dyDescent="0.3">
      <c r="A67" s="31" t="s">
        <v>7</v>
      </c>
      <c r="B67" s="31" t="s">
        <v>13</v>
      </c>
      <c r="C67" s="29">
        <v>29</v>
      </c>
      <c r="D67" s="29">
        <v>10.119999999999999</v>
      </c>
      <c r="E67" s="29">
        <v>2.5</v>
      </c>
      <c r="F67" s="29">
        <v>0.5</v>
      </c>
      <c r="G67" s="17" t="s">
        <v>40</v>
      </c>
    </row>
    <row r="68" spans="1:7" s="3" customFormat="1" ht="14.4" customHeight="1" x14ac:dyDescent="0.3">
      <c r="A68" s="31" t="s">
        <v>7</v>
      </c>
      <c r="B68" s="31" t="s">
        <v>13</v>
      </c>
      <c r="C68" s="29">
        <v>33</v>
      </c>
      <c r="D68" s="29" t="s">
        <v>30</v>
      </c>
      <c r="E68" s="29">
        <v>1.5</v>
      </c>
      <c r="F68" s="29">
        <v>0.3</v>
      </c>
      <c r="G68" s="63" t="s">
        <v>39</v>
      </c>
    </row>
    <row r="69" spans="1:7" s="3" customFormat="1" ht="14.4" customHeight="1" x14ac:dyDescent="0.3">
      <c r="A69" s="31" t="s">
        <v>7</v>
      </c>
      <c r="B69" s="31" t="s">
        <v>13</v>
      </c>
      <c r="C69" s="29">
        <v>34</v>
      </c>
      <c r="D69" s="29" t="s">
        <v>31</v>
      </c>
      <c r="E69" s="29">
        <v>2</v>
      </c>
      <c r="F69" s="29">
        <v>0.4</v>
      </c>
      <c r="G69" s="65"/>
    </row>
    <row r="70" spans="1:7" s="3" customFormat="1" ht="14.4" customHeight="1" x14ac:dyDescent="0.3">
      <c r="A70" s="31" t="s">
        <v>7</v>
      </c>
      <c r="B70" s="31" t="s">
        <v>13</v>
      </c>
      <c r="C70" s="29">
        <v>35</v>
      </c>
      <c r="D70" s="29">
        <v>9</v>
      </c>
      <c r="E70" s="29">
        <v>2</v>
      </c>
      <c r="F70" s="29">
        <v>0.4</v>
      </c>
      <c r="G70" s="65"/>
    </row>
    <row r="71" spans="1:7" s="3" customFormat="1" ht="14.4" customHeight="1" x14ac:dyDescent="0.3">
      <c r="A71" s="31" t="s">
        <v>7</v>
      </c>
      <c r="B71" s="31" t="s">
        <v>13</v>
      </c>
      <c r="C71" s="29">
        <v>36</v>
      </c>
      <c r="D71" s="29" t="s">
        <v>32</v>
      </c>
      <c r="E71" s="29">
        <v>6.25</v>
      </c>
      <c r="F71" s="29">
        <v>1.25</v>
      </c>
      <c r="G71" s="65"/>
    </row>
    <row r="72" spans="1:7" s="3" customFormat="1" ht="14.4" customHeight="1" x14ac:dyDescent="0.3">
      <c r="A72" s="31" t="s">
        <v>7</v>
      </c>
      <c r="B72" s="31" t="s">
        <v>13</v>
      </c>
      <c r="C72" s="29">
        <v>59</v>
      </c>
      <c r="D72" s="29" t="s">
        <v>33</v>
      </c>
      <c r="E72" s="29">
        <v>3.5</v>
      </c>
      <c r="F72" s="29">
        <v>0.7</v>
      </c>
      <c r="G72" s="64"/>
    </row>
    <row r="73" spans="1:7" s="3" customFormat="1" ht="14.4" customHeight="1" x14ac:dyDescent="0.3">
      <c r="A73" s="31" t="s">
        <v>7</v>
      </c>
      <c r="B73" s="31" t="s">
        <v>13</v>
      </c>
      <c r="C73" s="29">
        <v>55</v>
      </c>
      <c r="D73" s="29">
        <v>7</v>
      </c>
      <c r="E73" s="29">
        <v>3.5</v>
      </c>
      <c r="F73" s="29">
        <v>0.7</v>
      </c>
      <c r="G73" s="30" t="s">
        <v>41</v>
      </c>
    </row>
    <row r="74" spans="1:7" s="3" customFormat="1" ht="14.4" customHeight="1" x14ac:dyDescent="0.3">
      <c r="A74" s="31" t="s">
        <v>7</v>
      </c>
      <c r="B74" s="31" t="s">
        <v>13</v>
      </c>
      <c r="C74" s="29">
        <v>56</v>
      </c>
      <c r="D74" s="29">
        <v>7</v>
      </c>
      <c r="E74" s="29">
        <v>1.75</v>
      </c>
      <c r="F74" s="29">
        <v>0.35</v>
      </c>
      <c r="G74" s="70" t="s">
        <v>43</v>
      </c>
    </row>
    <row r="75" spans="1:7" s="3" customFormat="1" ht="14.4" customHeight="1" x14ac:dyDescent="0.3">
      <c r="A75" s="31" t="s">
        <v>7</v>
      </c>
      <c r="B75" s="31" t="s">
        <v>13</v>
      </c>
      <c r="C75" s="29">
        <v>57</v>
      </c>
      <c r="D75" s="29">
        <v>5.6</v>
      </c>
      <c r="E75" s="29">
        <v>2</v>
      </c>
      <c r="F75" s="29">
        <v>0.4</v>
      </c>
      <c r="G75" s="72"/>
    </row>
    <row r="76" spans="1:7" s="3" customFormat="1" ht="14.4" customHeight="1" x14ac:dyDescent="0.3">
      <c r="A76" s="31" t="s">
        <v>7</v>
      </c>
      <c r="B76" s="31" t="s">
        <v>13</v>
      </c>
      <c r="C76" s="29">
        <v>70</v>
      </c>
      <c r="D76" s="29">
        <v>6</v>
      </c>
      <c r="E76" s="29">
        <v>0.5</v>
      </c>
      <c r="F76" s="29">
        <v>0.1</v>
      </c>
      <c r="G76" s="30" t="s">
        <v>42</v>
      </c>
    </row>
    <row r="77" spans="1:7" s="3" customFormat="1" ht="14.4" customHeight="1" x14ac:dyDescent="0.3">
      <c r="A77" s="31" t="s">
        <v>7</v>
      </c>
      <c r="B77" s="31" t="s">
        <v>13</v>
      </c>
      <c r="C77" s="29">
        <v>72</v>
      </c>
      <c r="D77" s="29" t="s">
        <v>34</v>
      </c>
      <c r="E77" s="29">
        <v>1.75</v>
      </c>
      <c r="F77" s="29">
        <v>0.35</v>
      </c>
      <c r="G77" s="70" t="s">
        <v>44</v>
      </c>
    </row>
    <row r="78" spans="1:7" s="3" customFormat="1" x14ac:dyDescent="0.3">
      <c r="A78" s="31" t="s">
        <v>7</v>
      </c>
      <c r="B78" s="31" t="s">
        <v>13</v>
      </c>
      <c r="C78" s="29">
        <v>73</v>
      </c>
      <c r="D78" s="29" t="s">
        <v>35</v>
      </c>
      <c r="E78" s="29">
        <v>2.5</v>
      </c>
      <c r="F78" s="29">
        <v>0.5</v>
      </c>
      <c r="G78" s="71"/>
    </row>
    <row r="79" spans="1:7" s="3" customFormat="1" x14ac:dyDescent="0.3">
      <c r="A79" s="31" t="s">
        <v>7</v>
      </c>
      <c r="B79" s="31" t="s">
        <v>13</v>
      </c>
      <c r="C79" s="29">
        <v>81</v>
      </c>
      <c r="D79" s="29" t="s">
        <v>36</v>
      </c>
      <c r="E79" s="29">
        <v>2.5</v>
      </c>
      <c r="F79" s="29">
        <v>0.5</v>
      </c>
      <c r="G79" s="71"/>
    </row>
    <row r="80" spans="1:7" s="3" customFormat="1" x14ac:dyDescent="0.3">
      <c r="A80" s="31" t="s">
        <v>7</v>
      </c>
      <c r="B80" s="31" t="s">
        <v>13</v>
      </c>
      <c r="C80" s="29">
        <v>84</v>
      </c>
      <c r="D80" s="29">
        <v>9.16</v>
      </c>
      <c r="E80" s="29">
        <v>1</v>
      </c>
      <c r="F80" s="29">
        <v>0.2</v>
      </c>
      <c r="G80" s="72"/>
    </row>
    <row r="81" spans="1:7" s="3" customFormat="1" x14ac:dyDescent="0.3">
      <c r="A81" s="31" t="s">
        <v>7</v>
      </c>
      <c r="B81" s="31" t="s">
        <v>13</v>
      </c>
      <c r="C81" s="29">
        <v>87</v>
      </c>
      <c r="D81" s="29">
        <v>10.130000000000001</v>
      </c>
      <c r="E81" s="29">
        <v>3</v>
      </c>
      <c r="F81" s="29">
        <v>0.6</v>
      </c>
      <c r="G81" s="30" t="s">
        <v>41</v>
      </c>
    </row>
    <row r="82" spans="1:7" s="3" customFormat="1" x14ac:dyDescent="0.3">
      <c r="A82" s="31" t="s">
        <v>7</v>
      </c>
      <c r="B82" s="31" t="s">
        <v>13</v>
      </c>
      <c r="C82" s="29">
        <v>89</v>
      </c>
      <c r="D82" s="29" t="s">
        <v>37</v>
      </c>
      <c r="E82" s="29">
        <v>5</v>
      </c>
      <c r="F82" s="29">
        <v>1</v>
      </c>
      <c r="G82" s="30" t="s">
        <v>38</v>
      </c>
    </row>
    <row r="83" spans="1:7" s="3" customFormat="1" x14ac:dyDescent="0.3">
      <c r="A83" s="46" t="s">
        <v>7</v>
      </c>
      <c r="B83" s="46" t="s">
        <v>13</v>
      </c>
      <c r="C83" s="73">
        <v>60</v>
      </c>
      <c r="D83" s="73">
        <v>2</v>
      </c>
      <c r="E83" s="73">
        <v>2.5</v>
      </c>
      <c r="F83" s="73">
        <v>0.5</v>
      </c>
      <c r="G83" s="74" t="s">
        <v>100</v>
      </c>
    </row>
    <row r="84" spans="1:7" s="3" customFormat="1" x14ac:dyDescent="0.3">
      <c r="A84" s="46" t="s">
        <v>7</v>
      </c>
      <c r="B84" s="46" t="s">
        <v>13</v>
      </c>
      <c r="C84" s="73">
        <v>63</v>
      </c>
      <c r="D84" s="73">
        <v>3.4</v>
      </c>
      <c r="E84" s="73">
        <v>2.5</v>
      </c>
      <c r="F84" s="73">
        <v>0.4</v>
      </c>
      <c r="G84" s="74" t="s">
        <v>100</v>
      </c>
    </row>
    <row r="85" spans="1:7" s="3" customFormat="1" x14ac:dyDescent="0.3">
      <c r="A85" s="46" t="s">
        <v>7</v>
      </c>
      <c r="B85" s="46" t="s">
        <v>13</v>
      </c>
      <c r="C85" s="73">
        <v>64</v>
      </c>
      <c r="D85" s="73" t="s">
        <v>101</v>
      </c>
      <c r="E85" s="73">
        <v>3</v>
      </c>
      <c r="F85" s="73">
        <v>1</v>
      </c>
      <c r="G85" s="74" t="s">
        <v>100</v>
      </c>
    </row>
    <row r="86" spans="1:7" s="3" customFormat="1" x14ac:dyDescent="0.3">
      <c r="A86" s="46" t="s">
        <v>7</v>
      </c>
      <c r="B86" s="46" t="s">
        <v>13</v>
      </c>
      <c r="C86" s="73">
        <v>24</v>
      </c>
      <c r="D86" s="73" t="s">
        <v>92</v>
      </c>
      <c r="E86" s="73">
        <v>2.6</v>
      </c>
      <c r="F86" s="73">
        <v>0.3</v>
      </c>
      <c r="G86" s="74" t="s">
        <v>102</v>
      </c>
    </row>
    <row r="87" spans="1:7" s="3" customFormat="1" x14ac:dyDescent="0.3">
      <c r="A87" s="46" t="s">
        <v>7</v>
      </c>
      <c r="B87" s="46" t="s">
        <v>13</v>
      </c>
      <c r="C87" s="73">
        <v>29</v>
      </c>
      <c r="D87" s="73" t="s">
        <v>92</v>
      </c>
      <c r="E87" s="73">
        <v>3</v>
      </c>
      <c r="F87" s="73">
        <v>1</v>
      </c>
      <c r="G87" s="74" t="s">
        <v>102</v>
      </c>
    </row>
    <row r="88" spans="1:7" s="3" customFormat="1" x14ac:dyDescent="0.3">
      <c r="A88" s="46" t="s">
        <v>7</v>
      </c>
      <c r="B88" s="46" t="s">
        <v>13</v>
      </c>
      <c r="C88" s="73">
        <v>85</v>
      </c>
      <c r="D88" s="73">
        <v>9.4</v>
      </c>
      <c r="E88" s="73">
        <v>2</v>
      </c>
      <c r="F88" s="73">
        <v>0.5</v>
      </c>
      <c r="G88" s="74" t="s">
        <v>103</v>
      </c>
    </row>
    <row r="89" spans="1:7" s="3" customFormat="1" x14ac:dyDescent="0.3">
      <c r="A89" s="46" t="s">
        <v>7</v>
      </c>
      <c r="B89" s="46" t="s">
        <v>13</v>
      </c>
      <c r="C89" s="73">
        <v>86</v>
      </c>
      <c r="D89" s="73">
        <v>1.2</v>
      </c>
      <c r="E89" s="73">
        <v>3</v>
      </c>
      <c r="F89" s="73">
        <v>0.3</v>
      </c>
      <c r="G89" s="74" t="s">
        <v>103</v>
      </c>
    </row>
    <row r="90" spans="1:7" s="3" customFormat="1" x14ac:dyDescent="0.3">
      <c r="A90" s="46" t="s">
        <v>7</v>
      </c>
      <c r="B90" s="46" t="s">
        <v>13</v>
      </c>
      <c r="C90" s="73">
        <v>88</v>
      </c>
      <c r="D90" s="73" t="s">
        <v>104</v>
      </c>
      <c r="E90" s="73">
        <v>2</v>
      </c>
      <c r="F90" s="73">
        <v>0.3</v>
      </c>
      <c r="G90" s="74" t="s">
        <v>105</v>
      </c>
    </row>
    <row r="91" spans="1:7" s="3" customFormat="1" x14ac:dyDescent="0.3">
      <c r="A91" s="46" t="s">
        <v>7</v>
      </c>
      <c r="B91" s="46" t="s">
        <v>13</v>
      </c>
      <c r="C91" s="73">
        <v>92</v>
      </c>
      <c r="D91" s="73">
        <v>1.2</v>
      </c>
      <c r="E91" s="73">
        <v>1.5</v>
      </c>
      <c r="F91" s="73">
        <v>0.2</v>
      </c>
      <c r="G91" s="74" t="s">
        <v>105</v>
      </c>
    </row>
    <row r="92" spans="1:7" x14ac:dyDescent="0.3">
      <c r="A92" s="48" t="s">
        <v>18</v>
      </c>
      <c r="B92" s="49"/>
      <c r="C92" s="49"/>
      <c r="D92" s="50"/>
      <c r="E92" s="18">
        <f>SUM(E67:E91)</f>
        <v>63.35</v>
      </c>
      <c r="F92" s="18">
        <f>SUM(F67:F91)</f>
        <v>12.750000000000002</v>
      </c>
      <c r="G92" s="5"/>
    </row>
    <row r="93" spans="1:7" s="3" customFormat="1" x14ac:dyDescent="0.3">
      <c r="A93" s="12" t="s">
        <v>7</v>
      </c>
      <c r="B93" s="12" t="s">
        <v>14</v>
      </c>
      <c r="C93" s="12">
        <v>189</v>
      </c>
      <c r="D93" s="12">
        <v>5</v>
      </c>
      <c r="E93" s="19">
        <v>1.75</v>
      </c>
      <c r="F93" s="12">
        <v>0.35</v>
      </c>
      <c r="G93" s="63" t="s">
        <v>19</v>
      </c>
    </row>
    <row r="94" spans="1:7" s="3" customFormat="1" x14ac:dyDescent="0.3">
      <c r="A94" s="12" t="s">
        <v>7</v>
      </c>
      <c r="B94" s="12" t="s">
        <v>14</v>
      </c>
      <c r="C94" s="63">
        <v>190</v>
      </c>
      <c r="D94" s="12">
        <v>6</v>
      </c>
      <c r="E94" s="12">
        <v>0.5</v>
      </c>
      <c r="F94" s="12">
        <v>0.1</v>
      </c>
      <c r="G94" s="65"/>
    </row>
    <row r="95" spans="1:7" s="3" customFormat="1" x14ac:dyDescent="0.3">
      <c r="A95" s="12" t="s">
        <v>7</v>
      </c>
      <c r="B95" s="12" t="s">
        <v>14</v>
      </c>
      <c r="C95" s="65"/>
      <c r="D95" s="12">
        <v>7</v>
      </c>
      <c r="E95" s="12">
        <v>0.6</v>
      </c>
      <c r="F95" s="20">
        <v>0.12</v>
      </c>
      <c r="G95" s="65"/>
    </row>
    <row r="96" spans="1:7" s="3" customFormat="1" x14ac:dyDescent="0.3">
      <c r="A96" s="12" t="s">
        <v>7</v>
      </c>
      <c r="B96" s="12" t="s">
        <v>14</v>
      </c>
      <c r="C96" s="64"/>
      <c r="D96" s="12">
        <v>9</v>
      </c>
      <c r="E96" s="12">
        <v>0.75</v>
      </c>
      <c r="F96" s="12">
        <v>0.15</v>
      </c>
      <c r="G96" s="65"/>
    </row>
    <row r="97" spans="1:7" s="3" customFormat="1" x14ac:dyDescent="0.3">
      <c r="A97" s="12" t="s">
        <v>7</v>
      </c>
      <c r="B97" s="12" t="s">
        <v>14</v>
      </c>
      <c r="C97" s="12">
        <v>191</v>
      </c>
      <c r="D97" s="12">
        <v>6</v>
      </c>
      <c r="E97" s="12">
        <v>1.4</v>
      </c>
      <c r="F97" s="12">
        <v>0.28000000000000003</v>
      </c>
      <c r="G97" s="65"/>
    </row>
    <row r="98" spans="1:7" s="3" customFormat="1" x14ac:dyDescent="0.3">
      <c r="A98" s="12" t="s">
        <v>7</v>
      </c>
      <c r="B98" s="12" t="s">
        <v>14</v>
      </c>
      <c r="C98" s="63">
        <v>192</v>
      </c>
      <c r="D98" s="12">
        <v>5</v>
      </c>
      <c r="E98" s="12">
        <v>0.25</v>
      </c>
      <c r="F98" s="12">
        <v>0.05</v>
      </c>
      <c r="G98" s="65"/>
    </row>
    <row r="99" spans="1:7" s="3" customFormat="1" x14ac:dyDescent="0.3">
      <c r="A99" s="12" t="s">
        <v>7</v>
      </c>
      <c r="B99" s="12" t="s">
        <v>14</v>
      </c>
      <c r="C99" s="64"/>
      <c r="D99" s="12">
        <v>6</v>
      </c>
      <c r="E99" s="12">
        <v>1.25</v>
      </c>
      <c r="F99" s="12">
        <v>0.25</v>
      </c>
      <c r="G99" s="65"/>
    </row>
    <row r="100" spans="1:7" s="3" customFormat="1" x14ac:dyDescent="0.3">
      <c r="A100" s="12" t="s">
        <v>7</v>
      </c>
      <c r="B100" s="12" t="s">
        <v>14</v>
      </c>
      <c r="C100" s="63">
        <v>193</v>
      </c>
      <c r="D100" s="12">
        <v>7</v>
      </c>
      <c r="E100" s="12">
        <v>0.5</v>
      </c>
      <c r="F100" s="12">
        <v>0.1</v>
      </c>
      <c r="G100" s="65"/>
    </row>
    <row r="101" spans="1:7" s="3" customFormat="1" x14ac:dyDescent="0.3">
      <c r="A101" s="12" t="s">
        <v>7</v>
      </c>
      <c r="B101" s="12" t="s">
        <v>14</v>
      </c>
      <c r="C101" s="64"/>
      <c r="D101" s="12">
        <v>10</v>
      </c>
      <c r="E101" s="12">
        <v>0.5</v>
      </c>
      <c r="F101" s="12">
        <v>0.1</v>
      </c>
      <c r="G101" s="65"/>
    </row>
    <row r="102" spans="1:7" s="3" customFormat="1" x14ac:dyDescent="0.3">
      <c r="A102" s="12" t="s">
        <v>7</v>
      </c>
      <c r="B102" s="12" t="s">
        <v>14</v>
      </c>
      <c r="C102" s="63">
        <v>196</v>
      </c>
      <c r="D102" s="12">
        <v>2</v>
      </c>
      <c r="E102" s="12">
        <v>1.25</v>
      </c>
      <c r="F102" s="12">
        <v>0.25</v>
      </c>
      <c r="G102" s="65"/>
    </row>
    <row r="103" spans="1:7" s="3" customFormat="1" x14ac:dyDescent="0.3">
      <c r="A103" s="12" t="s">
        <v>7</v>
      </c>
      <c r="B103" s="12" t="s">
        <v>14</v>
      </c>
      <c r="C103" s="65"/>
      <c r="D103" s="12">
        <v>5</v>
      </c>
      <c r="E103" s="12">
        <v>0.375</v>
      </c>
      <c r="F103" s="12">
        <v>7.4999999999999997E-2</v>
      </c>
      <c r="G103" s="65"/>
    </row>
    <row r="104" spans="1:7" s="3" customFormat="1" x14ac:dyDescent="0.3">
      <c r="A104" s="12" t="s">
        <v>7</v>
      </c>
      <c r="B104" s="12" t="s">
        <v>14</v>
      </c>
      <c r="C104" s="64"/>
      <c r="D104" s="12">
        <v>6</v>
      </c>
      <c r="E104" s="12">
        <v>1.75</v>
      </c>
      <c r="F104" s="12">
        <v>0.35</v>
      </c>
      <c r="G104" s="65"/>
    </row>
    <row r="105" spans="1:7" s="3" customFormat="1" x14ac:dyDescent="0.3">
      <c r="A105" s="12" t="s">
        <v>7</v>
      </c>
      <c r="B105" s="12" t="s">
        <v>14</v>
      </c>
      <c r="C105" s="28">
        <v>114</v>
      </c>
      <c r="D105" s="12">
        <v>7</v>
      </c>
      <c r="E105" s="12">
        <v>1.7</v>
      </c>
      <c r="F105" s="12">
        <v>0.34</v>
      </c>
      <c r="G105" s="12" t="s">
        <v>62</v>
      </c>
    </row>
    <row r="106" spans="1:7" s="3" customFormat="1" x14ac:dyDescent="0.3">
      <c r="A106" s="12" t="s">
        <v>7</v>
      </c>
      <c r="B106" s="12" t="s">
        <v>14</v>
      </c>
      <c r="C106" s="28">
        <v>117</v>
      </c>
      <c r="D106" s="12">
        <v>9</v>
      </c>
      <c r="E106" s="12">
        <v>1</v>
      </c>
      <c r="F106" s="12">
        <v>0.21</v>
      </c>
      <c r="G106" s="28" t="s">
        <v>62</v>
      </c>
    </row>
    <row r="107" spans="1:7" s="3" customFormat="1" x14ac:dyDescent="0.3">
      <c r="A107" s="12" t="s">
        <v>7</v>
      </c>
      <c r="B107" s="12" t="s">
        <v>14</v>
      </c>
      <c r="C107" s="12">
        <v>209</v>
      </c>
      <c r="D107" s="12">
        <v>1</v>
      </c>
      <c r="E107" s="12">
        <v>3.5</v>
      </c>
      <c r="F107" s="12">
        <v>0.7</v>
      </c>
      <c r="G107" s="4" t="s">
        <v>26</v>
      </c>
    </row>
    <row r="108" spans="1:7" s="3" customFormat="1" x14ac:dyDescent="0.3">
      <c r="A108" s="48" t="s">
        <v>18</v>
      </c>
      <c r="B108" s="49"/>
      <c r="C108" s="49"/>
      <c r="D108" s="50"/>
      <c r="E108" s="32">
        <f>SUM(E93:E107)</f>
        <v>17.074999999999999</v>
      </c>
      <c r="F108" s="6">
        <f>SUM(F93:F107)</f>
        <v>3.4249999999999998</v>
      </c>
      <c r="G108" s="9"/>
    </row>
    <row r="109" spans="1:7" s="3" customFormat="1" x14ac:dyDescent="0.3">
      <c r="A109" s="12" t="s">
        <v>7</v>
      </c>
      <c r="B109" s="12" t="s">
        <v>7</v>
      </c>
      <c r="C109" s="12">
        <v>504</v>
      </c>
      <c r="D109" s="12">
        <v>6</v>
      </c>
      <c r="E109" s="12">
        <v>5.15</v>
      </c>
      <c r="F109" s="12">
        <v>1.03</v>
      </c>
      <c r="G109" s="2" t="s">
        <v>20</v>
      </c>
    </row>
    <row r="110" spans="1:7" s="3" customFormat="1" x14ac:dyDescent="0.3">
      <c r="A110" s="12" t="s">
        <v>7</v>
      </c>
      <c r="B110" s="12" t="s">
        <v>7</v>
      </c>
      <c r="C110" s="12">
        <v>504</v>
      </c>
      <c r="D110" s="12">
        <v>31</v>
      </c>
      <c r="E110" s="12">
        <v>0.7</v>
      </c>
      <c r="F110" s="12">
        <v>0.14000000000000001</v>
      </c>
      <c r="G110" s="2" t="s">
        <v>20</v>
      </c>
    </row>
    <row r="111" spans="1:7" s="3" customFormat="1" x14ac:dyDescent="0.3">
      <c r="A111" s="12" t="s">
        <v>7</v>
      </c>
      <c r="B111" s="12" t="s">
        <v>7</v>
      </c>
      <c r="C111" s="12">
        <v>507</v>
      </c>
      <c r="D111" s="12">
        <v>1</v>
      </c>
      <c r="E111" s="12">
        <v>2.5</v>
      </c>
      <c r="F111" s="12">
        <v>0.5</v>
      </c>
      <c r="G111" s="2" t="s">
        <v>20</v>
      </c>
    </row>
    <row r="112" spans="1:7" s="3" customFormat="1" x14ac:dyDescent="0.3">
      <c r="A112" s="12" t="s">
        <v>7</v>
      </c>
      <c r="B112" s="12" t="s">
        <v>7</v>
      </c>
      <c r="C112" s="12">
        <v>507</v>
      </c>
      <c r="D112" s="12">
        <v>5</v>
      </c>
      <c r="E112" s="12">
        <v>1.75</v>
      </c>
      <c r="F112" s="12">
        <v>0.35</v>
      </c>
      <c r="G112" s="2" t="s">
        <v>20</v>
      </c>
    </row>
    <row r="113" spans="1:7" s="3" customFormat="1" x14ac:dyDescent="0.3">
      <c r="A113" s="12" t="s">
        <v>7</v>
      </c>
      <c r="B113" s="12" t="s">
        <v>7</v>
      </c>
      <c r="C113" s="12">
        <v>507</v>
      </c>
      <c r="D113" s="12">
        <v>6</v>
      </c>
      <c r="E113" s="12">
        <v>3.8</v>
      </c>
      <c r="F113" s="12">
        <v>0.76</v>
      </c>
      <c r="G113" s="2" t="s">
        <v>20</v>
      </c>
    </row>
    <row r="114" spans="1:7" s="3" customFormat="1" x14ac:dyDescent="0.3">
      <c r="A114" s="12" t="s">
        <v>7</v>
      </c>
      <c r="B114" s="12" t="s">
        <v>7</v>
      </c>
      <c r="C114" s="12">
        <v>507</v>
      </c>
      <c r="D114" s="12">
        <v>11</v>
      </c>
      <c r="E114" s="12">
        <v>4.5</v>
      </c>
      <c r="F114" s="12">
        <v>0.9</v>
      </c>
      <c r="G114" s="2" t="s">
        <v>20</v>
      </c>
    </row>
    <row r="115" spans="1:7" s="3" customFormat="1" x14ac:dyDescent="0.3">
      <c r="A115" s="12" t="s">
        <v>7</v>
      </c>
      <c r="B115" s="12" t="s">
        <v>7</v>
      </c>
      <c r="C115" s="12">
        <v>507</v>
      </c>
      <c r="D115" s="12">
        <v>14</v>
      </c>
      <c r="E115" s="12">
        <v>1.4</v>
      </c>
      <c r="F115" s="12">
        <v>0.28000000000000003</v>
      </c>
      <c r="G115" s="2" t="s">
        <v>20</v>
      </c>
    </row>
    <row r="116" spans="1:7" s="3" customFormat="1" x14ac:dyDescent="0.3">
      <c r="A116" s="12" t="s">
        <v>7</v>
      </c>
      <c r="B116" s="12" t="s">
        <v>7</v>
      </c>
      <c r="C116" s="12">
        <v>507</v>
      </c>
      <c r="D116" s="12">
        <v>24</v>
      </c>
      <c r="E116" s="12">
        <v>2.2000000000000002</v>
      </c>
      <c r="F116" s="12">
        <v>0.44</v>
      </c>
      <c r="G116" s="2" t="s">
        <v>20</v>
      </c>
    </row>
    <row r="117" spans="1:7" s="3" customFormat="1" x14ac:dyDescent="0.3">
      <c r="A117" s="12" t="s">
        <v>7</v>
      </c>
      <c r="B117" s="12" t="s">
        <v>7</v>
      </c>
      <c r="C117" s="12">
        <v>507</v>
      </c>
      <c r="D117" s="12">
        <v>23</v>
      </c>
      <c r="E117" s="13">
        <v>2.78</v>
      </c>
      <c r="F117" s="12">
        <v>0.55600000000000005</v>
      </c>
      <c r="G117" s="2" t="s">
        <v>21</v>
      </c>
    </row>
    <row r="118" spans="1:7" s="3" customFormat="1" x14ac:dyDescent="0.3">
      <c r="A118" s="12" t="s">
        <v>7</v>
      </c>
      <c r="B118" s="12" t="s">
        <v>7</v>
      </c>
      <c r="C118" s="12">
        <v>507</v>
      </c>
      <c r="D118" s="12">
        <v>33</v>
      </c>
      <c r="E118" s="12">
        <v>1.45</v>
      </c>
      <c r="F118" s="12">
        <v>0.28999999999999998</v>
      </c>
      <c r="G118" s="2" t="s">
        <v>21</v>
      </c>
    </row>
    <row r="119" spans="1:7" s="3" customFormat="1" x14ac:dyDescent="0.3">
      <c r="A119" s="48" t="s">
        <v>18</v>
      </c>
      <c r="B119" s="49"/>
      <c r="C119" s="49"/>
      <c r="D119" s="50"/>
      <c r="E119" s="6">
        <f>SUM(E109:E118)</f>
        <v>26.23</v>
      </c>
      <c r="F119" s="6">
        <f>SUM(F109:F118)</f>
        <v>5.2460000000000004</v>
      </c>
      <c r="G119" s="5"/>
    </row>
    <row r="120" spans="1:7" s="3" customFormat="1" ht="14.4" customHeight="1" x14ac:dyDescent="0.3">
      <c r="A120" s="38" t="s">
        <v>7</v>
      </c>
      <c r="B120" s="75" t="s">
        <v>15</v>
      </c>
      <c r="C120" s="39">
        <v>35</v>
      </c>
      <c r="D120" s="39" t="s">
        <v>63</v>
      </c>
      <c r="E120" s="42">
        <v>4.95</v>
      </c>
      <c r="F120" s="43">
        <v>0.99</v>
      </c>
      <c r="G120" s="51" t="s">
        <v>64</v>
      </c>
    </row>
    <row r="121" spans="1:7" s="3" customFormat="1" x14ac:dyDescent="0.3">
      <c r="A121" s="38" t="s">
        <v>7</v>
      </c>
      <c r="B121" s="75" t="s">
        <v>15</v>
      </c>
      <c r="C121" s="39">
        <v>53</v>
      </c>
      <c r="D121" s="41" t="s">
        <v>65</v>
      </c>
      <c r="E121" s="42">
        <v>5.2</v>
      </c>
      <c r="F121" s="43">
        <v>1.04</v>
      </c>
      <c r="G121" s="52"/>
    </row>
    <row r="122" spans="1:7" s="3" customFormat="1" x14ac:dyDescent="0.3">
      <c r="A122" s="38" t="s">
        <v>7</v>
      </c>
      <c r="B122" s="75" t="s">
        <v>15</v>
      </c>
      <c r="C122" s="39">
        <v>80</v>
      </c>
      <c r="D122" s="41" t="s">
        <v>66</v>
      </c>
      <c r="E122" s="42">
        <v>12.7</v>
      </c>
      <c r="F122" s="43">
        <v>2.54</v>
      </c>
      <c r="G122" s="52"/>
    </row>
    <row r="123" spans="1:7" s="3" customFormat="1" x14ac:dyDescent="0.3">
      <c r="A123" s="38" t="s">
        <v>7</v>
      </c>
      <c r="B123" s="75" t="s">
        <v>15</v>
      </c>
      <c r="C123" s="39">
        <v>95</v>
      </c>
      <c r="D123" s="39" t="s">
        <v>67</v>
      </c>
      <c r="E123" s="42">
        <v>6.85</v>
      </c>
      <c r="F123" s="43">
        <v>1.37</v>
      </c>
      <c r="G123" s="52"/>
    </row>
    <row r="124" spans="1:7" s="3" customFormat="1" ht="14.4" customHeight="1" x14ac:dyDescent="0.3">
      <c r="A124" s="38" t="s">
        <v>7</v>
      </c>
      <c r="B124" s="75" t="s">
        <v>15</v>
      </c>
      <c r="C124" s="39">
        <v>108</v>
      </c>
      <c r="D124" s="41" t="s">
        <v>68</v>
      </c>
      <c r="E124" s="42">
        <v>4.75</v>
      </c>
      <c r="F124" s="43">
        <v>0.95</v>
      </c>
      <c r="G124" s="52"/>
    </row>
    <row r="125" spans="1:7" s="3" customFormat="1" ht="14.4" customHeight="1" x14ac:dyDescent="0.3">
      <c r="A125" s="38" t="s">
        <v>7</v>
      </c>
      <c r="B125" s="75" t="s">
        <v>15</v>
      </c>
      <c r="C125" s="39">
        <v>137</v>
      </c>
      <c r="D125" s="41" t="s">
        <v>69</v>
      </c>
      <c r="E125" s="42">
        <v>4.7</v>
      </c>
      <c r="F125" s="43">
        <v>0.94</v>
      </c>
      <c r="G125" s="52"/>
    </row>
    <row r="126" spans="1:7" s="3" customFormat="1" ht="14.4" customHeight="1" x14ac:dyDescent="0.3">
      <c r="A126" s="38" t="s">
        <v>7</v>
      </c>
      <c r="B126" s="75" t="s">
        <v>15</v>
      </c>
      <c r="C126" s="39">
        <v>144</v>
      </c>
      <c r="D126" s="41" t="s">
        <v>70</v>
      </c>
      <c r="E126" s="42">
        <v>11.15</v>
      </c>
      <c r="F126" s="43">
        <v>2.23</v>
      </c>
      <c r="G126" s="52"/>
    </row>
    <row r="127" spans="1:7" s="3" customFormat="1" ht="14.4" customHeight="1" x14ac:dyDescent="0.3">
      <c r="A127" s="38" t="s">
        <v>7</v>
      </c>
      <c r="B127" s="75" t="s">
        <v>15</v>
      </c>
      <c r="C127" s="39">
        <v>158</v>
      </c>
      <c r="D127" s="41" t="s">
        <v>71</v>
      </c>
      <c r="E127" s="42">
        <v>6</v>
      </c>
      <c r="F127" s="43">
        <v>1.2</v>
      </c>
      <c r="G127" s="53"/>
    </row>
    <row r="128" spans="1:7" s="3" customFormat="1" ht="14.4" customHeight="1" x14ac:dyDescent="0.3">
      <c r="A128" s="38" t="s">
        <v>7</v>
      </c>
      <c r="B128" s="75" t="s">
        <v>15</v>
      </c>
      <c r="C128" s="39">
        <v>157</v>
      </c>
      <c r="D128" s="41">
        <v>44</v>
      </c>
      <c r="E128" s="42">
        <v>1.55</v>
      </c>
      <c r="F128" s="43">
        <v>0.31</v>
      </c>
      <c r="G128" s="51" t="s">
        <v>72</v>
      </c>
    </row>
    <row r="129" spans="1:7" s="3" customFormat="1" ht="14.4" customHeight="1" x14ac:dyDescent="0.3">
      <c r="A129" s="38" t="s">
        <v>7</v>
      </c>
      <c r="B129" s="75" t="s">
        <v>15</v>
      </c>
      <c r="C129" s="39">
        <v>156</v>
      </c>
      <c r="D129" s="41" t="s">
        <v>73</v>
      </c>
      <c r="E129" s="42">
        <v>3.1</v>
      </c>
      <c r="F129" s="43">
        <v>0.62</v>
      </c>
      <c r="G129" s="52"/>
    </row>
    <row r="130" spans="1:7" s="3" customFormat="1" ht="14.4" customHeight="1" x14ac:dyDescent="0.3">
      <c r="A130" s="38" t="s">
        <v>7</v>
      </c>
      <c r="B130" s="75" t="s">
        <v>15</v>
      </c>
      <c r="C130" s="39">
        <v>158</v>
      </c>
      <c r="D130" s="41" t="s">
        <v>74</v>
      </c>
      <c r="E130" s="42">
        <v>2.7</v>
      </c>
      <c r="F130" s="43">
        <v>0.54</v>
      </c>
      <c r="G130" s="52"/>
    </row>
    <row r="131" spans="1:7" s="3" customFormat="1" ht="14.4" customHeight="1" x14ac:dyDescent="0.3">
      <c r="A131" s="38" t="s">
        <v>7</v>
      </c>
      <c r="B131" s="75" t="s">
        <v>15</v>
      </c>
      <c r="C131" s="39">
        <v>159</v>
      </c>
      <c r="D131" s="41" t="s">
        <v>75</v>
      </c>
      <c r="E131" s="42">
        <v>4.2</v>
      </c>
      <c r="F131" s="43">
        <v>0.84</v>
      </c>
      <c r="G131" s="53"/>
    </row>
    <row r="132" spans="1:7" s="3" customFormat="1" ht="14.4" customHeight="1" x14ac:dyDescent="0.3">
      <c r="A132" s="38" t="s">
        <v>7</v>
      </c>
      <c r="B132" s="75" t="s">
        <v>15</v>
      </c>
      <c r="C132" s="39">
        <v>152</v>
      </c>
      <c r="D132" s="41" t="s">
        <v>76</v>
      </c>
      <c r="E132" s="42">
        <v>15.75</v>
      </c>
      <c r="F132" s="45">
        <v>3.15</v>
      </c>
      <c r="G132" s="44" t="s">
        <v>77</v>
      </c>
    </row>
    <row r="133" spans="1:7" s="3" customFormat="1" ht="14.4" customHeight="1" x14ac:dyDescent="0.3">
      <c r="A133" s="38" t="s">
        <v>7</v>
      </c>
      <c r="B133" s="75" t="s">
        <v>15</v>
      </c>
      <c r="C133" s="39">
        <v>136</v>
      </c>
      <c r="D133" s="41" t="s">
        <v>78</v>
      </c>
      <c r="E133" s="42">
        <v>13.2</v>
      </c>
      <c r="F133" s="43">
        <v>2.64</v>
      </c>
      <c r="G133" s="40" t="s">
        <v>79</v>
      </c>
    </row>
    <row r="134" spans="1:7" s="3" customFormat="1" ht="14.4" customHeight="1" x14ac:dyDescent="0.3">
      <c r="A134" s="38" t="s">
        <v>7</v>
      </c>
      <c r="B134" s="75" t="s">
        <v>15</v>
      </c>
      <c r="C134" s="39">
        <v>113</v>
      </c>
      <c r="D134" s="41">
        <v>20</v>
      </c>
      <c r="E134" s="42">
        <v>2.25</v>
      </c>
      <c r="F134" s="45">
        <v>0.45</v>
      </c>
      <c r="G134" s="51" t="s">
        <v>80</v>
      </c>
    </row>
    <row r="135" spans="1:7" s="3" customFormat="1" ht="14.4" customHeight="1" x14ac:dyDescent="0.3">
      <c r="A135" s="38" t="s">
        <v>7</v>
      </c>
      <c r="B135" s="75" t="s">
        <v>15</v>
      </c>
      <c r="C135" s="39">
        <v>116</v>
      </c>
      <c r="D135" s="41">
        <v>12</v>
      </c>
      <c r="E135" s="42">
        <v>1.8</v>
      </c>
      <c r="F135" s="45">
        <v>0.36</v>
      </c>
      <c r="G135" s="52"/>
    </row>
    <row r="136" spans="1:7" s="3" customFormat="1" ht="14.4" customHeight="1" x14ac:dyDescent="0.3">
      <c r="A136" s="38" t="s">
        <v>7</v>
      </c>
      <c r="B136" s="75" t="s">
        <v>15</v>
      </c>
      <c r="C136" s="39">
        <v>117</v>
      </c>
      <c r="D136" s="41">
        <v>13</v>
      </c>
      <c r="E136" s="42">
        <v>1.35</v>
      </c>
      <c r="F136" s="45">
        <v>0.27</v>
      </c>
      <c r="G136" s="52"/>
    </row>
    <row r="137" spans="1:7" s="3" customFormat="1" ht="14.4" customHeight="1" x14ac:dyDescent="0.3">
      <c r="A137" s="38" t="s">
        <v>7</v>
      </c>
      <c r="B137" s="75" t="s">
        <v>15</v>
      </c>
      <c r="C137" s="39">
        <v>118</v>
      </c>
      <c r="D137" s="41" t="s">
        <v>81</v>
      </c>
      <c r="E137" s="42">
        <v>5.3</v>
      </c>
      <c r="F137" s="45">
        <v>1.06</v>
      </c>
      <c r="G137" s="52"/>
    </row>
    <row r="138" spans="1:7" s="3" customFormat="1" ht="14.4" customHeight="1" x14ac:dyDescent="0.3">
      <c r="A138" s="38" t="s">
        <v>7</v>
      </c>
      <c r="B138" s="75" t="s">
        <v>15</v>
      </c>
      <c r="C138" s="39">
        <v>84</v>
      </c>
      <c r="D138" s="41" t="s">
        <v>82</v>
      </c>
      <c r="E138" s="42">
        <v>9.8000000000000007</v>
      </c>
      <c r="F138" s="43">
        <v>1.96</v>
      </c>
      <c r="G138" s="52"/>
    </row>
    <row r="139" spans="1:7" s="3" customFormat="1" ht="14.4" customHeight="1" x14ac:dyDescent="0.3">
      <c r="A139" s="38" t="s">
        <v>7</v>
      </c>
      <c r="B139" s="75" t="s">
        <v>15</v>
      </c>
      <c r="C139" s="39">
        <v>85</v>
      </c>
      <c r="D139" s="41" t="s">
        <v>83</v>
      </c>
      <c r="E139" s="42">
        <v>8.8000000000000007</v>
      </c>
      <c r="F139" s="43">
        <v>1.76</v>
      </c>
      <c r="G139" s="52"/>
    </row>
    <row r="140" spans="1:7" s="3" customFormat="1" ht="14.4" customHeight="1" x14ac:dyDescent="0.3">
      <c r="A140" s="38" t="s">
        <v>7</v>
      </c>
      <c r="B140" s="75" t="s">
        <v>15</v>
      </c>
      <c r="C140" s="39">
        <v>41</v>
      </c>
      <c r="D140" s="41">
        <v>32.33</v>
      </c>
      <c r="E140" s="42">
        <v>3.6</v>
      </c>
      <c r="F140" s="43">
        <v>0.72</v>
      </c>
      <c r="G140" s="52"/>
    </row>
    <row r="141" spans="1:7" s="3" customFormat="1" ht="14.4" customHeight="1" x14ac:dyDescent="0.3">
      <c r="A141" s="38" t="s">
        <v>7</v>
      </c>
      <c r="B141" s="75" t="s">
        <v>15</v>
      </c>
      <c r="C141" s="39">
        <v>42</v>
      </c>
      <c r="D141" s="41" t="s">
        <v>84</v>
      </c>
      <c r="E141" s="42">
        <v>5.55</v>
      </c>
      <c r="F141" s="43">
        <v>1.1100000000000001</v>
      </c>
      <c r="G141" s="52"/>
    </row>
    <row r="142" spans="1:7" s="3" customFormat="1" ht="14.4" customHeight="1" x14ac:dyDescent="0.3">
      <c r="A142" s="38" t="s">
        <v>7</v>
      </c>
      <c r="B142" s="75" t="s">
        <v>15</v>
      </c>
      <c r="C142" s="46">
        <v>43</v>
      </c>
      <c r="D142" s="41" t="s">
        <v>85</v>
      </c>
      <c r="E142" s="42">
        <v>2</v>
      </c>
      <c r="F142" s="43">
        <v>0.4</v>
      </c>
      <c r="G142" s="52"/>
    </row>
    <row r="143" spans="1:7" s="3" customFormat="1" ht="14.4" customHeight="1" x14ac:dyDescent="0.3">
      <c r="A143" s="38" t="s">
        <v>7</v>
      </c>
      <c r="B143" s="75" t="s">
        <v>15</v>
      </c>
      <c r="C143" s="46">
        <v>21</v>
      </c>
      <c r="D143" s="41">
        <v>1</v>
      </c>
      <c r="E143" s="42">
        <v>1.1000000000000001</v>
      </c>
      <c r="F143" s="43">
        <v>0.22</v>
      </c>
      <c r="G143" s="52"/>
    </row>
    <row r="144" spans="1:7" s="3" customFormat="1" ht="14.4" customHeight="1" x14ac:dyDescent="0.3">
      <c r="A144" s="38" t="s">
        <v>7</v>
      </c>
      <c r="B144" s="75" t="s">
        <v>15</v>
      </c>
      <c r="C144" s="46">
        <v>19</v>
      </c>
      <c r="D144" s="41" t="s">
        <v>86</v>
      </c>
      <c r="E144" s="42">
        <v>2.9</v>
      </c>
      <c r="F144" s="43">
        <v>0.57999999999999996</v>
      </c>
      <c r="G144" s="52"/>
    </row>
    <row r="145" spans="1:7" s="3" customFormat="1" ht="14.4" customHeight="1" x14ac:dyDescent="0.3">
      <c r="A145" s="38" t="s">
        <v>7</v>
      </c>
      <c r="B145" s="75" t="s">
        <v>15</v>
      </c>
      <c r="C145" s="46">
        <v>10</v>
      </c>
      <c r="D145" s="41" t="s">
        <v>87</v>
      </c>
      <c r="E145" s="42">
        <v>5.25</v>
      </c>
      <c r="F145" s="43">
        <v>1.05</v>
      </c>
      <c r="G145" s="52"/>
    </row>
    <row r="146" spans="1:7" s="3" customFormat="1" ht="14.4" customHeight="1" x14ac:dyDescent="0.3">
      <c r="A146" s="38" t="s">
        <v>7</v>
      </c>
      <c r="B146" s="75" t="s">
        <v>15</v>
      </c>
      <c r="C146" s="46">
        <v>11</v>
      </c>
      <c r="D146" s="41" t="s">
        <v>88</v>
      </c>
      <c r="E146" s="42">
        <v>6.2</v>
      </c>
      <c r="F146" s="43">
        <v>1.24</v>
      </c>
      <c r="G146" s="52"/>
    </row>
    <row r="147" spans="1:7" s="3" customFormat="1" ht="14.4" customHeight="1" x14ac:dyDescent="0.3">
      <c r="A147" s="38" t="s">
        <v>7</v>
      </c>
      <c r="B147" s="75" t="s">
        <v>15</v>
      </c>
      <c r="C147" s="46">
        <v>6</v>
      </c>
      <c r="D147" s="41" t="s">
        <v>89</v>
      </c>
      <c r="E147" s="42">
        <v>3.3</v>
      </c>
      <c r="F147" s="43">
        <v>0.66</v>
      </c>
      <c r="G147" s="52"/>
    </row>
    <row r="148" spans="1:7" s="3" customFormat="1" ht="14.4" customHeight="1" x14ac:dyDescent="0.3">
      <c r="A148" s="38" t="s">
        <v>7</v>
      </c>
      <c r="B148" s="75" t="s">
        <v>15</v>
      </c>
      <c r="C148" s="46">
        <v>1</v>
      </c>
      <c r="D148" s="41">
        <v>6</v>
      </c>
      <c r="E148" s="42">
        <v>2.6</v>
      </c>
      <c r="F148" s="43">
        <v>0.52</v>
      </c>
      <c r="G148" s="53"/>
    </row>
    <row r="149" spans="1:7" s="3" customFormat="1" ht="14.4" customHeight="1" x14ac:dyDescent="0.3">
      <c r="A149" s="38" t="s">
        <v>7</v>
      </c>
      <c r="B149" s="75" t="s">
        <v>15</v>
      </c>
      <c r="C149" s="46">
        <v>17</v>
      </c>
      <c r="D149" s="41" t="s">
        <v>90</v>
      </c>
      <c r="E149" s="42">
        <v>5.85</v>
      </c>
      <c r="F149" s="45">
        <v>1.17</v>
      </c>
      <c r="G149" s="51" t="s">
        <v>91</v>
      </c>
    </row>
    <row r="150" spans="1:7" s="3" customFormat="1" ht="14.4" customHeight="1" x14ac:dyDescent="0.3">
      <c r="A150" s="38" t="s">
        <v>7</v>
      </c>
      <c r="B150" s="75" t="s">
        <v>15</v>
      </c>
      <c r="C150" s="46">
        <v>16</v>
      </c>
      <c r="D150" s="41" t="s">
        <v>92</v>
      </c>
      <c r="E150" s="42">
        <v>1.65</v>
      </c>
      <c r="F150" s="45">
        <v>0.33</v>
      </c>
      <c r="G150" s="52"/>
    </row>
    <row r="151" spans="1:7" s="3" customFormat="1" ht="14.4" customHeight="1" x14ac:dyDescent="0.3">
      <c r="A151" s="38" t="s">
        <v>7</v>
      </c>
      <c r="B151" s="75" t="s">
        <v>15</v>
      </c>
      <c r="C151" s="46">
        <v>13</v>
      </c>
      <c r="D151" s="41" t="s">
        <v>93</v>
      </c>
      <c r="E151" s="47">
        <v>2.4</v>
      </c>
      <c r="F151" s="43">
        <v>0.48</v>
      </c>
      <c r="G151" s="53"/>
    </row>
    <row r="152" spans="1:7" s="3" customFormat="1" ht="14.4" customHeight="1" x14ac:dyDescent="0.3">
      <c r="A152" s="38" t="s">
        <v>7</v>
      </c>
      <c r="B152" s="75" t="s">
        <v>15</v>
      </c>
      <c r="C152" s="46">
        <v>98</v>
      </c>
      <c r="D152" s="41" t="s">
        <v>94</v>
      </c>
      <c r="E152" s="47">
        <v>7.35</v>
      </c>
      <c r="F152" s="43">
        <v>1.47</v>
      </c>
      <c r="G152" s="51" t="s">
        <v>95</v>
      </c>
    </row>
    <row r="153" spans="1:7" s="3" customFormat="1" ht="14.4" customHeight="1" x14ac:dyDescent="0.3">
      <c r="A153" s="38" t="s">
        <v>7</v>
      </c>
      <c r="B153" s="75" t="s">
        <v>15</v>
      </c>
      <c r="C153" s="46">
        <v>97</v>
      </c>
      <c r="D153" s="41" t="s">
        <v>96</v>
      </c>
      <c r="E153" s="47">
        <v>7.05</v>
      </c>
      <c r="F153" s="43">
        <v>1.41</v>
      </c>
      <c r="G153" s="52"/>
    </row>
    <row r="154" spans="1:7" s="3" customFormat="1" ht="14.4" customHeight="1" x14ac:dyDescent="0.3">
      <c r="A154" s="38" t="s">
        <v>7</v>
      </c>
      <c r="B154" s="75" t="s">
        <v>15</v>
      </c>
      <c r="C154" s="46">
        <v>96</v>
      </c>
      <c r="D154" s="41" t="s">
        <v>97</v>
      </c>
      <c r="E154" s="47">
        <v>7.1</v>
      </c>
      <c r="F154" s="43">
        <v>1.42</v>
      </c>
      <c r="G154" s="52"/>
    </row>
    <row r="155" spans="1:7" s="3" customFormat="1" ht="14.4" customHeight="1" x14ac:dyDescent="0.3">
      <c r="A155" s="38" t="s">
        <v>7</v>
      </c>
      <c r="B155" s="75" t="s">
        <v>15</v>
      </c>
      <c r="C155" s="46">
        <v>101</v>
      </c>
      <c r="D155" s="41" t="s">
        <v>98</v>
      </c>
      <c r="E155" s="47">
        <v>14.35</v>
      </c>
      <c r="F155" s="43">
        <v>2.87</v>
      </c>
      <c r="G155" s="52"/>
    </row>
    <row r="156" spans="1:7" s="3" customFormat="1" ht="14.4" customHeight="1" x14ac:dyDescent="0.3">
      <c r="A156" s="38" t="s">
        <v>7</v>
      </c>
      <c r="B156" s="75" t="s">
        <v>15</v>
      </c>
      <c r="C156" s="46">
        <v>111</v>
      </c>
      <c r="D156" s="41" t="s">
        <v>99</v>
      </c>
      <c r="E156" s="47">
        <v>7.65</v>
      </c>
      <c r="F156" s="43">
        <v>1.53</v>
      </c>
      <c r="G156" s="53"/>
    </row>
    <row r="157" spans="1:7" s="3" customFormat="1" ht="14.4" customHeight="1" x14ac:dyDescent="0.3">
      <c r="A157" s="76" t="s">
        <v>18</v>
      </c>
      <c r="B157" s="77"/>
      <c r="C157" s="77"/>
      <c r="D157" s="78"/>
      <c r="E157" s="79">
        <f>SUM(E120:E156)</f>
        <v>212</v>
      </c>
      <c r="F157" s="80">
        <f>SUM(F120:F156)</f>
        <v>42.399999999999984</v>
      </c>
      <c r="G157" s="30"/>
    </row>
    <row r="158" spans="1:7" s="3" customFormat="1" ht="15" customHeight="1" x14ac:dyDescent="0.3">
      <c r="A158" s="12" t="s">
        <v>7</v>
      </c>
      <c r="B158" s="16" t="s">
        <v>8</v>
      </c>
      <c r="C158" s="22">
        <v>53</v>
      </c>
      <c r="D158" s="22">
        <v>14</v>
      </c>
      <c r="E158" s="22">
        <v>0.3</v>
      </c>
      <c r="F158" s="22">
        <f>ROUND((E158/50*10),2)</f>
        <v>0.06</v>
      </c>
      <c r="G158" s="56" t="s">
        <v>53</v>
      </c>
    </row>
    <row r="159" spans="1:7" s="3" customFormat="1" ht="15" customHeight="1" x14ac:dyDescent="0.3">
      <c r="A159" s="12" t="s">
        <v>7</v>
      </c>
      <c r="B159" s="16" t="s">
        <v>8</v>
      </c>
      <c r="C159" s="60">
        <v>54</v>
      </c>
      <c r="D159" s="22">
        <v>12</v>
      </c>
      <c r="E159" s="22">
        <v>0.8</v>
      </c>
      <c r="F159" s="22">
        <f t="shared" ref="F159:F168" si="2">ROUND((E159/50*10),2)</f>
        <v>0.16</v>
      </c>
      <c r="G159" s="57"/>
    </row>
    <row r="160" spans="1:7" s="3" customFormat="1" ht="15" customHeight="1" x14ac:dyDescent="0.3">
      <c r="A160" s="12" t="s">
        <v>7</v>
      </c>
      <c r="B160" s="16" t="s">
        <v>8</v>
      </c>
      <c r="C160" s="61"/>
      <c r="D160" s="22">
        <v>20</v>
      </c>
      <c r="E160" s="22">
        <v>0.4</v>
      </c>
      <c r="F160" s="22">
        <f t="shared" si="2"/>
        <v>0.08</v>
      </c>
      <c r="G160" s="57"/>
    </row>
    <row r="161" spans="1:7" s="3" customFormat="1" ht="15" customHeight="1" x14ac:dyDescent="0.3">
      <c r="A161" s="12" t="s">
        <v>7</v>
      </c>
      <c r="B161" s="16" t="s">
        <v>8</v>
      </c>
      <c r="C161" s="61"/>
      <c r="D161" s="22">
        <v>21</v>
      </c>
      <c r="E161" s="22">
        <v>1.4</v>
      </c>
      <c r="F161" s="22">
        <f t="shared" si="2"/>
        <v>0.28000000000000003</v>
      </c>
      <c r="G161" s="57"/>
    </row>
    <row r="162" spans="1:7" s="3" customFormat="1" ht="15" customHeight="1" x14ac:dyDescent="0.3">
      <c r="A162" s="12" t="s">
        <v>7</v>
      </c>
      <c r="B162" s="16" t="s">
        <v>8</v>
      </c>
      <c r="C162" s="61"/>
      <c r="D162" s="22">
        <v>27</v>
      </c>
      <c r="E162" s="22">
        <v>0.4</v>
      </c>
      <c r="F162" s="22">
        <f t="shared" si="2"/>
        <v>0.08</v>
      </c>
      <c r="G162" s="57"/>
    </row>
    <row r="163" spans="1:7" s="3" customFormat="1" ht="15" customHeight="1" x14ac:dyDescent="0.3">
      <c r="A163" s="12" t="s">
        <v>7</v>
      </c>
      <c r="B163" s="16" t="s">
        <v>8</v>
      </c>
      <c r="C163" s="62"/>
      <c r="D163" s="22">
        <v>30</v>
      </c>
      <c r="E163" s="22">
        <v>1.7</v>
      </c>
      <c r="F163" s="22">
        <f t="shared" si="2"/>
        <v>0.34</v>
      </c>
      <c r="G163" s="58"/>
    </row>
    <row r="164" spans="1:7" s="3" customFormat="1" ht="15" customHeight="1" x14ac:dyDescent="0.3">
      <c r="A164" s="12" t="s">
        <v>7</v>
      </c>
      <c r="B164" s="16" t="s">
        <v>8</v>
      </c>
      <c r="C164" s="60">
        <v>55</v>
      </c>
      <c r="D164" s="22">
        <v>14</v>
      </c>
      <c r="E164" s="22">
        <v>2.1</v>
      </c>
      <c r="F164" s="22">
        <f t="shared" si="2"/>
        <v>0.42</v>
      </c>
      <c r="G164" s="56" t="s">
        <v>54</v>
      </c>
    </row>
    <row r="165" spans="1:7" s="3" customFormat="1" ht="15" customHeight="1" x14ac:dyDescent="0.3">
      <c r="A165" s="12" t="s">
        <v>7</v>
      </c>
      <c r="B165" s="16" t="s">
        <v>8</v>
      </c>
      <c r="C165" s="61"/>
      <c r="D165" s="22">
        <v>24</v>
      </c>
      <c r="E165" s="22">
        <v>2.2000000000000002</v>
      </c>
      <c r="F165" s="22">
        <f t="shared" si="2"/>
        <v>0.44</v>
      </c>
      <c r="G165" s="57"/>
    </row>
    <row r="166" spans="1:7" s="3" customFormat="1" ht="15" customHeight="1" x14ac:dyDescent="0.3">
      <c r="A166" s="12" t="s">
        <v>7</v>
      </c>
      <c r="B166" s="16" t="s">
        <v>8</v>
      </c>
      <c r="C166" s="61"/>
      <c r="D166" s="22">
        <v>25</v>
      </c>
      <c r="E166" s="22">
        <v>2.2999999999999998</v>
      </c>
      <c r="F166" s="22">
        <f t="shared" si="2"/>
        <v>0.46</v>
      </c>
      <c r="G166" s="57"/>
    </row>
    <row r="167" spans="1:7" s="3" customFormat="1" ht="15" customHeight="1" x14ac:dyDescent="0.3">
      <c r="A167" s="12" t="s">
        <v>7</v>
      </c>
      <c r="B167" s="16" t="s">
        <v>8</v>
      </c>
      <c r="C167" s="61"/>
      <c r="D167" s="22">
        <v>32</v>
      </c>
      <c r="E167" s="22">
        <v>0.8</v>
      </c>
      <c r="F167" s="22">
        <f t="shared" si="2"/>
        <v>0.16</v>
      </c>
      <c r="G167" s="57"/>
    </row>
    <row r="168" spans="1:7" s="3" customFormat="1" ht="15" customHeight="1" x14ac:dyDescent="0.3">
      <c r="A168" s="12" t="s">
        <v>7</v>
      </c>
      <c r="B168" s="16" t="s">
        <v>8</v>
      </c>
      <c r="C168" s="62"/>
      <c r="D168" s="22">
        <v>33</v>
      </c>
      <c r="E168" s="22">
        <v>2.5</v>
      </c>
      <c r="F168" s="22">
        <f t="shared" si="2"/>
        <v>0.5</v>
      </c>
      <c r="G168" s="58"/>
    </row>
    <row r="169" spans="1:7" s="3" customFormat="1" ht="15" customHeight="1" x14ac:dyDescent="0.3">
      <c r="A169" s="12" t="s">
        <v>7</v>
      </c>
      <c r="B169" s="16" t="s">
        <v>8</v>
      </c>
      <c r="C169" s="16">
        <v>70</v>
      </c>
      <c r="D169" s="16">
        <v>40</v>
      </c>
      <c r="E169" s="16">
        <v>1.9</v>
      </c>
      <c r="F169" s="22">
        <f t="shared" ref="F169:F187" si="3">ROUND((E169/50*10),2)</f>
        <v>0.38</v>
      </c>
      <c r="G169" s="27" t="s">
        <v>55</v>
      </c>
    </row>
    <row r="170" spans="1:7" s="3" customFormat="1" ht="15" customHeight="1" x14ac:dyDescent="0.3">
      <c r="A170" s="12" t="s">
        <v>7</v>
      </c>
      <c r="B170" s="16" t="s">
        <v>8</v>
      </c>
      <c r="C170" s="54">
        <v>76</v>
      </c>
      <c r="D170" s="16">
        <v>27</v>
      </c>
      <c r="E170" s="16">
        <v>2.2000000000000002</v>
      </c>
      <c r="F170" s="22">
        <f t="shared" si="3"/>
        <v>0.44</v>
      </c>
      <c r="G170" s="56" t="s">
        <v>27</v>
      </c>
    </row>
    <row r="171" spans="1:7" s="3" customFormat="1" x14ac:dyDescent="0.3">
      <c r="A171" s="12" t="s">
        <v>7</v>
      </c>
      <c r="B171" s="16" t="s">
        <v>8</v>
      </c>
      <c r="C171" s="55"/>
      <c r="D171" s="16">
        <v>31</v>
      </c>
      <c r="E171" s="16">
        <v>1.4</v>
      </c>
      <c r="F171" s="22">
        <f t="shared" si="3"/>
        <v>0.28000000000000003</v>
      </c>
      <c r="G171" s="58"/>
    </row>
    <row r="172" spans="1:7" s="3" customFormat="1" x14ac:dyDescent="0.3">
      <c r="A172" s="12" t="s">
        <v>7</v>
      </c>
      <c r="B172" s="16" t="s">
        <v>8</v>
      </c>
      <c r="C172" s="54">
        <v>77</v>
      </c>
      <c r="D172" s="16">
        <v>26</v>
      </c>
      <c r="E172" s="24">
        <v>0.5</v>
      </c>
      <c r="F172" s="22">
        <f t="shared" si="3"/>
        <v>0.1</v>
      </c>
      <c r="G172" s="56" t="s">
        <v>27</v>
      </c>
    </row>
    <row r="173" spans="1:7" s="3" customFormat="1" x14ac:dyDescent="0.3">
      <c r="A173" s="12" t="s">
        <v>7</v>
      </c>
      <c r="B173" s="16" t="s">
        <v>8</v>
      </c>
      <c r="C173" s="55"/>
      <c r="D173" s="16">
        <v>29</v>
      </c>
      <c r="E173" s="16">
        <v>0.7</v>
      </c>
      <c r="F173" s="22">
        <f t="shared" si="3"/>
        <v>0.14000000000000001</v>
      </c>
      <c r="G173" s="57"/>
    </row>
    <row r="174" spans="1:7" s="3" customFormat="1" x14ac:dyDescent="0.3">
      <c r="A174" s="12" t="s">
        <v>7</v>
      </c>
      <c r="B174" s="16" t="s">
        <v>8</v>
      </c>
      <c r="C174" s="54">
        <v>93</v>
      </c>
      <c r="D174" s="16">
        <v>2</v>
      </c>
      <c r="E174" s="16">
        <v>1.5</v>
      </c>
      <c r="F174" s="22">
        <f t="shared" si="3"/>
        <v>0.3</v>
      </c>
      <c r="G174" s="57"/>
    </row>
    <row r="175" spans="1:7" s="3" customFormat="1" x14ac:dyDescent="0.3">
      <c r="A175" s="12" t="s">
        <v>7</v>
      </c>
      <c r="B175" s="16" t="s">
        <v>8</v>
      </c>
      <c r="C175" s="55"/>
      <c r="D175" s="16">
        <v>7</v>
      </c>
      <c r="E175" s="24">
        <v>1.6</v>
      </c>
      <c r="F175" s="22">
        <f t="shared" si="3"/>
        <v>0.32</v>
      </c>
      <c r="G175" s="57"/>
    </row>
    <row r="176" spans="1:7" s="3" customFormat="1" x14ac:dyDescent="0.3">
      <c r="A176" s="12" t="s">
        <v>7</v>
      </c>
      <c r="B176" s="16" t="s">
        <v>8</v>
      </c>
      <c r="C176" s="54">
        <v>94</v>
      </c>
      <c r="D176" s="16">
        <v>2</v>
      </c>
      <c r="E176" s="24">
        <v>2.5</v>
      </c>
      <c r="F176" s="22">
        <f t="shared" si="3"/>
        <v>0.5</v>
      </c>
      <c r="G176" s="57"/>
    </row>
    <row r="177" spans="1:7" s="3" customFormat="1" x14ac:dyDescent="0.3">
      <c r="A177" s="12" t="s">
        <v>7</v>
      </c>
      <c r="B177" s="16" t="s">
        <v>8</v>
      </c>
      <c r="C177" s="59"/>
      <c r="D177" s="16">
        <v>8</v>
      </c>
      <c r="E177" s="24">
        <v>0.6</v>
      </c>
      <c r="F177" s="22">
        <f t="shared" si="3"/>
        <v>0.12</v>
      </c>
      <c r="G177" s="57"/>
    </row>
    <row r="178" spans="1:7" s="3" customFormat="1" x14ac:dyDescent="0.3">
      <c r="A178" s="12" t="s">
        <v>7</v>
      </c>
      <c r="B178" s="16" t="s">
        <v>8</v>
      </c>
      <c r="C178" s="55"/>
      <c r="D178" s="16">
        <v>20</v>
      </c>
      <c r="E178" s="16">
        <v>2.1</v>
      </c>
      <c r="F178" s="22">
        <f t="shared" si="3"/>
        <v>0.42</v>
      </c>
      <c r="G178" s="57"/>
    </row>
    <row r="179" spans="1:7" s="3" customFormat="1" x14ac:dyDescent="0.3">
      <c r="A179" s="12" t="s">
        <v>7</v>
      </c>
      <c r="B179" s="16" t="s">
        <v>8</v>
      </c>
      <c r="C179" s="16">
        <v>95</v>
      </c>
      <c r="D179" s="16">
        <v>33</v>
      </c>
      <c r="E179" s="24">
        <v>2.1</v>
      </c>
      <c r="F179" s="22">
        <f t="shared" si="3"/>
        <v>0.42</v>
      </c>
      <c r="G179" s="58"/>
    </row>
    <row r="180" spans="1:7" s="3" customFormat="1" x14ac:dyDescent="0.3">
      <c r="A180" s="12" t="s">
        <v>7</v>
      </c>
      <c r="B180" s="16" t="s">
        <v>8</v>
      </c>
      <c r="C180" s="54">
        <v>115</v>
      </c>
      <c r="D180" s="16">
        <v>1</v>
      </c>
      <c r="E180" s="16">
        <v>0.8</v>
      </c>
      <c r="F180" s="22">
        <f t="shared" si="3"/>
        <v>0.16</v>
      </c>
      <c r="G180" s="56" t="s">
        <v>56</v>
      </c>
    </row>
    <row r="181" spans="1:7" s="3" customFormat="1" x14ac:dyDescent="0.3">
      <c r="A181" s="12" t="s">
        <v>7</v>
      </c>
      <c r="B181" s="16" t="s">
        <v>8</v>
      </c>
      <c r="C181" s="59"/>
      <c r="D181" s="16">
        <v>12</v>
      </c>
      <c r="E181" s="24">
        <v>3.7</v>
      </c>
      <c r="F181" s="22">
        <f t="shared" si="3"/>
        <v>0.74</v>
      </c>
      <c r="G181" s="57"/>
    </row>
    <row r="182" spans="1:7" s="3" customFormat="1" x14ac:dyDescent="0.3">
      <c r="A182" s="12" t="s">
        <v>7</v>
      </c>
      <c r="B182" s="16" t="s">
        <v>8</v>
      </c>
      <c r="C182" s="59"/>
      <c r="D182" s="16">
        <v>16</v>
      </c>
      <c r="E182" s="16">
        <v>0.2</v>
      </c>
      <c r="F182" s="22">
        <f t="shared" si="3"/>
        <v>0.04</v>
      </c>
      <c r="G182" s="57"/>
    </row>
    <row r="183" spans="1:7" s="3" customFormat="1" x14ac:dyDescent="0.3">
      <c r="A183" s="12" t="s">
        <v>7</v>
      </c>
      <c r="B183" s="16" t="s">
        <v>8</v>
      </c>
      <c r="C183" s="59"/>
      <c r="D183" s="16">
        <v>27</v>
      </c>
      <c r="E183" s="16">
        <v>0.5</v>
      </c>
      <c r="F183" s="22">
        <f t="shared" si="3"/>
        <v>0.1</v>
      </c>
      <c r="G183" s="57"/>
    </row>
    <row r="184" spans="1:7" s="3" customFormat="1" x14ac:dyDescent="0.3">
      <c r="A184" s="12" t="s">
        <v>7</v>
      </c>
      <c r="B184" s="16" t="s">
        <v>8</v>
      </c>
      <c r="C184" s="59"/>
      <c r="D184" s="16">
        <v>29</v>
      </c>
      <c r="E184" s="16">
        <v>2</v>
      </c>
      <c r="F184" s="22">
        <f t="shared" si="3"/>
        <v>0.4</v>
      </c>
      <c r="G184" s="57"/>
    </row>
    <row r="185" spans="1:7" s="3" customFormat="1" x14ac:dyDescent="0.3">
      <c r="A185" s="12" t="s">
        <v>7</v>
      </c>
      <c r="B185" s="16" t="s">
        <v>8</v>
      </c>
      <c r="C185" s="59"/>
      <c r="D185" s="16">
        <v>43</v>
      </c>
      <c r="E185" s="16">
        <v>0.4</v>
      </c>
      <c r="F185" s="22">
        <f t="shared" si="3"/>
        <v>0.08</v>
      </c>
      <c r="G185" s="57"/>
    </row>
    <row r="186" spans="1:7" s="3" customFormat="1" x14ac:dyDescent="0.3">
      <c r="A186" s="12" t="s">
        <v>7</v>
      </c>
      <c r="B186" s="16" t="s">
        <v>8</v>
      </c>
      <c r="C186" s="59"/>
      <c r="D186" s="16">
        <v>45</v>
      </c>
      <c r="E186" s="16">
        <v>0.7</v>
      </c>
      <c r="F186" s="22">
        <f t="shared" si="3"/>
        <v>0.14000000000000001</v>
      </c>
      <c r="G186" s="57"/>
    </row>
    <row r="187" spans="1:7" s="3" customFormat="1" x14ac:dyDescent="0.3">
      <c r="A187" s="12" t="s">
        <v>7</v>
      </c>
      <c r="B187" s="16" t="s">
        <v>8</v>
      </c>
      <c r="C187" s="55"/>
      <c r="D187" s="16">
        <v>52</v>
      </c>
      <c r="E187" s="16">
        <v>0.5</v>
      </c>
      <c r="F187" s="22">
        <f t="shared" si="3"/>
        <v>0.1</v>
      </c>
      <c r="G187" s="58"/>
    </row>
    <row r="188" spans="1:7" s="3" customFormat="1" x14ac:dyDescent="0.3">
      <c r="A188" s="12" t="s">
        <v>7</v>
      </c>
      <c r="B188" s="16" t="s">
        <v>8</v>
      </c>
      <c r="C188" s="54">
        <v>132</v>
      </c>
      <c r="D188" s="16">
        <v>24</v>
      </c>
      <c r="E188" s="16">
        <v>0.7</v>
      </c>
      <c r="F188" s="22">
        <f t="shared" ref="F188:F196" si="4">ROUND((E188/50*10),2)</f>
        <v>0.14000000000000001</v>
      </c>
      <c r="G188" s="56" t="s">
        <v>57</v>
      </c>
    </row>
    <row r="189" spans="1:7" s="3" customFormat="1" x14ac:dyDescent="0.3">
      <c r="A189" s="12" t="s">
        <v>7</v>
      </c>
      <c r="B189" s="16" t="s">
        <v>8</v>
      </c>
      <c r="C189" s="59"/>
      <c r="D189" s="16">
        <v>36</v>
      </c>
      <c r="E189" s="16">
        <v>0.3</v>
      </c>
      <c r="F189" s="22">
        <f t="shared" si="4"/>
        <v>0.06</v>
      </c>
      <c r="G189" s="57"/>
    </row>
    <row r="190" spans="1:7" s="3" customFormat="1" x14ac:dyDescent="0.3">
      <c r="A190" s="12" t="s">
        <v>7</v>
      </c>
      <c r="B190" s="16" t="s">
        <v>8</v>
      </c>
      <c r="C190" s="59"/>
      <c r="D190" s="16">
        <v>38</v>
      </c>
      <c r="E190" s="16">
        <v>0.3</v>
      </c>
      <c r="F190" s="22">
        <f t="shared" si="4"/>
        <v>0.06</v>
      </c>
      <c r="G190" s="57"/>
    </row>
    <row r="191" spans="1:7" s="3" customFormat="1" x14ac:dyDescent="0.3">
      <c r="A191" s="12" t="s">
        <v>7</v>
      </c>
      <c r="B191" s="16" t="s">
        <v>8</v>
      </c>
      <c r="C191" s="55"/>
      <c r="D191" s="16">
        <v>39</v>
      </c>
      <c r="E191" s="16">
        <v>3.2</v>
      </c>
      <c r="F191" s="22">
        <f t="shared" si="4"/>
        <v>0.64</v>
      </c>
      <c r="G191" s="58"/>
    </row>
    <row r="192" spans="1:7" s="3" customFormat="1" x14ac:dyDescent="0.3">
      <c r="A192" s="12" t="s">
        <v>7</v>
      </c>
      <c r="B192" s="16" t="s">
        <v>8</v>
      </c>
      <c r="C192" s="54">
        <v>133</v>
      </c>
      <c r="D192" s="16">
        <v>18</v>
      </c>
      <c r="E192" s="16">
        <v>0.7</v>
      </c>
      <c r="F192" s="22">
        <f t="shared" si="4"/>
        <v>0.14000000000000001</v>
      </c>
      <c r="G192" s="56" t="s">
        <v>58</v>
      </c>
    </row>
    <row r="193" spans="1:7" s="3" customFormat="1" x14ac:dyDescent="0.3">
      <c r="A193" s="12" t="s">
        <v>7</v>
      </c>
      <c r="B193" s="16" t="s">
        <v>8</v>
      </c>
      <c r="C193" s="59"/>
      <c r="D193" s="16">
        <v>20</v>
      </c>
      <c r="E193" s="16">
        <v>2.4</v>
      </c>
      <c r="F193" s="22">
        <f t="shared" si="4"/>
        <v>0.48</v>
      </c>
      <c r="G193" s="57"/>
    </row>
    <row r="194" spans="1:7" s="3" customFormat="1" x14ac:dyDescent="0.3">
      <c r="A194" s="12" t="s">
        <v>7</v>
      </c>
      <c r="B194" s="16" t="s">
        <v>8</v>
      </c>
      <c r="C194" s="59"/>
      <c r="D194" s="16">
        <v>21</v>
      </c>
      <c r="E194" s="16">
        <v>1.6</v>
      </c>
      <c r="F194" s="22">
        <f t="shared" si="4"/>
        <v>0.32</v>
      </c>
      <c r="G194" s="57"/>
    </row>
    <row r="195" spans="1:7" s="3" customFormat="1" x14ac:dyDescent="0.3">
      <c r="A195" s="12" t="s">
        <v>7</v>
      </c>
      <c r="B195" s="16" t="s">
        <v>8</v>
      </c>
      <c r="C195" s="59"/>
      <c r="D195" s="16">
        <v>25</v>
      </c>
      <c r="E195" s="16">
        <v>1</v>
      </c>
      <c r="F195" s="22">
        <f t="shared" si="4"/>
        <v>0.2</v>
      </c>
      <c r="G195" s="57"/>
    </row>
    <row r="196" spans="1:7" s="3" customFormat="1" x14ac:dyDescent="0.3">
      <c r="A196" s="12" t="s">
        <v>7</v>
      </c>
      <c r="B196" s="16" t="s">
        <v>8</v>
      </c>
      <c r="C196" s="55"/>
      <c r="D196" s="16">
        <v>30</v>
      </c>
      <c r="E196" s="16">
        <v>1.5</v>
      </c>
      <c r="F196" s="22">
        <f t="shared" si="4"/>
        <v>0.3</v>
      </c>
      <c r="G196" s="58"/>
    </row>
    <row r="197" spans="1:7" s="3" customFormat="1" x14ac:dyDescent="0.3">
      <c r="A197" s="12" t="s">
        <v>7</v>
      </c>
      <c r="B197" s="16" t="s">
        <v>8</v>
      </c>
      <c r="C197" s="54">
        <v>131</v>
      </c>
      <c r="D197" s="16">
        <v>24</v>
      </c>
      <c r="E197" s="16">
        <v>2.6</v>
      </c>
      <c r="F197" s="22">
        <f t="shared" ref="F197:F221" si="5">ROUND((E197/50*10),2)</f>
        <v>0.52</v>
      </c>
      <c r="G197" s="56" t="s">
        <v>59</v>
      </c>
    </row>
    <row r="198" spans="1:7" s="3" customFormat="1" x14ac:dyDescent="0.3">
      <c r="A198" s="12" t="s">
        <v>7</v>
      </c>
      <c r="B198" s="16" t="s">
        <v>8</v>
      </c>
      <c r="C198" s="55"/>
      <c r="D198" s="16">
        <v>26</v>
      </c>
      <c r="E198" s="16">
        <v>0.3</v>
      </c>
      <c r="F198" s="22">
        <f t="shared" si="5"/>
        <v>0.06</v>
      </c>
      <c r="G198" s="58"/>
    </row>
    <row r="199" spans="1:7" s="3" customFormat="1" x14ac:dyDescent="0.3">
      <c r="A199" s="12" t="s">
        <v>7</v>
      </c>
      <c r="B199" s="16" t="s">
        <v>8</v>
      </c>
      <c r="C199" s="54">
        <v>139</v>
      </c>
      <c r="D199" s="16">
        <v>33</v>
      </c>
      <c r="E199" s="16">
        <v>0.5</v>
      </c>
      <c r="F199" s="22">
        <f t="shared" si="5"/>
        <v>0.1</v>
      </c>
      <c r="G199" s="56" t="s">
        <v>60</v>
      </c>
    </row>
    <row r="200" spans="1:7" s="3" customFormat="1" x14ac:dyDescent="0.3">
      <c r="A200" s="12" t="s">
        <v>7</v>
      </c>
      <c r="B200" s="16" t="s">
        <v>8</v>
      </c>
      <c r="C200" s="59"/>
      <c r="D200" s="16">
        <v>36</v>
      </c>
      <c r="E200" s="16">
        <v>0.4</v>
      </c>
      <c r="F200" s="22">
        <f t="shared" si="5"/>
        <v>0.08</v>
      </c>
      <c r="G200" s="57"/>
    </row>
    <row r="201" spans="1:7" s="3" customFormat="1" x14ac:dyDescent="0.3">
      <c r="A201" s="12" t="s">
        <v>7</v>
      </c>
      <c r="B201" s="16" t="s">
        <v>8</v>
      </c>
      <c r="C201" s="59"/>
      <c r="D201" s="16">
        <v>37</v>
      </c>
      <c r="E201" s="16">
        <v>0.7</v>
      </c>
      <c r="F201" s="22">
        <f t="shared" si="5"/>
        <v>0.14000000000000001</v>
      </c>
      <c r="G201" s="57"/>
    </row>
    <row r="202" spans="1:7" s="3" customFormat="1" x14ac:dyDescent="0.3">
      <c r="A202" s="12" t="s">
        <v>7</v>
      </c>
      <c r="B202" s="16" t="s">
        <v>8</v>
      </c>
      <c r="C202" s="59"/>
      <c r="D202" s="16">
        <v>41</v>
      </c>
      <c r="E202" s="16">
        <v>0.7</v>
      </c>
      <c r="F202" s="22">
        <f t="shared" si="5"/>
        <v>0.14000000000000001</v>
      </c>
      <c r="G202" s="57"/>
    </row>
    <row r="203" spans="1:7" s="3" customFormat="1" x14ac:dyDescent="0.3">
      <c r="A203" s="12" t="s">
        <v>7</v>
      </c>
      <c r="B203" s="16" t="s">
        <v>8</v>
      </c>
      <c r="C203" s="59"/>
      <c r="D203" s="16">
        <v>54</v>
      </c>
      <c r="E203" s="16">
        <v>0.6</v>
      </c>
      <c r="F203" s="22">
        <f t="shared" si="5"/>
        <v>0.12</v>
      </c>
      <c r="G203" s="57"/>
    </row>
    <row r="204" spans="1:7" s="3" customFormat="1" x14ac:dyDescent="0.3">
      <c r="A204" s="12" t="s">
        <v>7</v>
      </c>
      <c r="B204" s="16" t="s">
        <v>8</v>
      </c>
      <c r="C204" s="55"/>
      <c r="D204" s="16">
        <v>56</v>
      </c>
      <c r="E204" s="16">
        <v>0.3</v>
      </c>
      <c r="F204" s="22">
        <f t="shared" si="5"/>
        <v>0.06</v>
      </c>
      <c r="G204" s="58"/>
    </row>
    <row r="205" spans="1:7" s="3" customFormat="1" x14ac:dyDescent="0.3">
      <c r="A205" s="12" t="s">
        <v>7</v>
      </c>
      <c r="B205" s="16" t="s">
        <v>8</v>
      </c>
      <c r="C205" s="54">
        <v>140</v>
      </c>
      <c r="D205" s="16">
        <v>16</v>
      </c>
      <c r="E205" s="16">
        <v>1.8</v>
      </c>
      <c r="F205" s="22">
        <f t="shared" si="5"/>
        <v>0.36</v>
      </c>
      <c r="G205" s="56" t="s">
        <v>59</v>
      </c>
    </row>
    <row r="206" spans="1:7" s="3" customFormat="1" x14ac:dyDescent="0.3">
      <c r="A206" s="12" t="s">
        <v>7</v>
      </c>
      <c r="B206" s="16" t="s">
        <v>8</v>
      </c>
      <c r="C206" s="59"/>
      <c r="D206" s="16">
        <v>18</v>
      </c>
      <c r="E206" s="16">
        <v>1.3</v>
      </c>
      <c r="F206" s="22">
        <f t="shared" si="5"/>
        <v>0.26</v>
      </c>
      <c r="G206" s="57"/>
    </row>
    <row r="207" spans="1:7" s="3" customFormat="1" x14ac:dyDescent="0.3">
      <c r="A207" s="12" t="s">
        <v>7</v>
      </c>
      <c r="B207" s="16" t="s">
        <v>8</v>
      </c>
      <c r="C207" s="59"/>
      <c r="D207" s="16">
        <v>19</v>
      </c>
      <c r="E207" s="16">
        <v>1.1000000000000001</v>
      </c>
      <c r="F207" s="22">
        <f t="shared" si="5"/>
        <v>0.22</v>
      </c>
      <c r="G207" s="57"/>
    </row>
    <row r="208" spans="1:7" s="3" customFormat="1" x14ac:dyDescent="0.3">
      <c r="A208" s="12" t="s">
        <v>7</v>
      </c>
      <c r="B208" s="16" t="s">
        <v>8</v>
      </c>
      <c r="C208" s="59"/>
      <c r="D208" s="16">
        <v>22</v>
      </c>
      <c r="E208" s="16">
        <v>1</v>
      </c>
      <c r="F208" s="22">
        <f t="shared" si="5"/>
        <v>0.2</v>
      </c>
      <c r="G208" s="57"/>
    </row>
    <row r="209" spans="1:7" s="3" customFormat="1" x14ac:dyDescent="0.3">
      <c r="A209" s="12" t="s">
        <v>7</v>
      </c>
      <c r="B209" s="16" t="s">
        <v>8</v>
      </c>
      <c r="C209" s="59"/>
      <c r="D209" s="16">
        <v>24</v>
      </c>
      <c r="E209" s="16">
        <v>0.5</v>
      </c>
      <c r="F209" s="22">
        <f t="shared" si="5"/>
        <v>0.1</v>
      </c>
      <c r="G209" s="57"/>
    </row>
    <row r="210" spans="1:7" s="3" customFormat="1" ht="15" customHeight="1" x14ac:dyDescent="0.3">
      <c r="A210" s="12" t="s">
        <v>7</v>
      </c>
      <c r="B210" s="16" t="s">
        <v>8</v>
      </c>
      <c r="C210" s="59"/>
      <c r="D210" s="16">
        <v>27</v>
      </c>
      <c r="E210" s="16">
        <v>1.1000000000000001</v>
      </c>
      <c r="F210" s="22">
        <f t="shared" si="5"/>
        <v>0.22</v>
      </c>
      <c r="G210" s="57"/>
    </row>
    <row r="211" spans="1:7" s="3" customFormat="1" ht="15" customHeight="1" x14ac:dyDescent="0.3">
      <c r="A211" s="12" t="s">
        <v>7</v>
      </c>
      <c r="B211" s="16" t="s">
        <v>8</v>
      </c>
      <c r="C211" s="59"/>
      <c r="D211" s="16">
        <v>28</v>
      </c>
      <c r="E211" s="16">
        <v>1</v>
      </c>
      <c r="F211" s="22">
        <f t="shared" si="5"/>
        <v>0.2</v>
      </c>
      <c r="G211" s="57"/>
    </row>
    <row r="212" spans="1:7" s="3" customFormat="1" ht="15" customHeight="1" x14ac:dyDescent="0.3">
      <c r="A212" s="12" t="s">
        <v>7</v>
      </c>
      <c r="B212" s="16" t="s">
        <v>8</v>
      </c>
      <c r="C212" s="55"/>
      <c r="D212" s="16">
        <v>29</v>
      </c>
      <c r="E212" s="16">
        <v>1</v>
      </c>
      <c r="F212" s="22">
        <f t="shared" si="5"/>
        <v>0.2</v>
      </c>
      <c r="G212" s="58"/>
    </row>
    <row r="213" spans="1:7" s="3" customFormat="1" x14ac:dyDescent="0.3">
      <c r="A213" s="12" t="s">
        <v>7</v>
      </c>
      <c r="B213" s="16" t="s">
        <v>8</v>
      </c>
      <c r="C213" s="54">
        <v>141</v>
      </c>
      <c r="D213" s="16">
        <v>3</v>
      </c>
      <c r="E213" s="16">
        <v>1.4</v>
      </c>
      <c r="F213" s="22">
        <f t="shared" si="5"/>
        <v>0.28000000000000003</v>
      </c>
      <c r="G213" s="56" t="s">
        <v>59</v>
      </c>
    </row>
    <row r="214" spans="1:7" s="3" customFormat="1" x14ac:dyDescent="0.3">
      <c r="A214" s="12" t="s">
        <v>7</v>
      </c>
      <c r="B214" s="16" t="s">
        <v>8</v>
      </c>
      <c r="C214" s="59"/>
      <c r="D214" s="16">
        <v>4</v>
      </c>
      <c r="E214" s="16">
        <v>1.6</v>
      </c>
      <c r="F214" s="22">
        <f t="shared" si="5"/>
        <v>0.32</v>
      </c>
      <c r="G214" s="57"/>
    </row>
    <row r="215" spans="1:7" s="3" customFormat="1" x14ac:dyDescent="0.3">
      <c r="A215" s="12" t="s">
        <v>7</v>
      </c>
      <c r="B215" s="16" t="s">
        <v>8</v>
      </c>
      <c r="C215" s="55"/>
      <c r="D215" s="16">
        <v>6</v>
      </c>
      <c r="E215" s="16">
        <v>1.8</v>
      </c>
      <c r="F215" s="22">
        <f t="shared" si="5"/>
        <v>0.36</v>
      </c>
      <c r="G215" s="58"/>
    </row>
    <row r="216" spans="1:7" s="3" customFormat="1" x14ac:dyDescent="0.3">
      <c r="A216" s="12" t="s">
        <v>7</v>
      </c>
      <c r="B216" s="16" t="s">
        <v>8</v>
      </c>
      <c r="C216" s="54">
        <v>149</v>
      </c>
      <c r="D216" s="16">
        <v>11</v>
      </c>
      <c r="E216" s="16">
        <v>0.5</v>
      </c>
      <c r="F216" s="22">
        <f t="shared" si="5"/>
        <v>0.1</v>
      </c>
      <c r="G216" s="56" t="s">
        <v>60</v>
      </c>
    </row>
    <row r="217" spans="1:7" s="3" customFormat="1" x14ac:dyDescent="0.3">
      <c r="A217" s="12" t="s">
        <v>7</v>
      </c>
      <c r="B217" s="16" t="s">
        <v>8</v>
      </c>
      <c r="C217" s="55"/>
      <c r="D217" s="16">
        <v>16</v>
      </c>
      <c r="E217" s="16">
        <v>1.5</v>
      </c>
      <c r="F217" s="22">
        <f t="shared" si="5"/>
        <v>0.3</v>
      </c>
      <c r="G217" s="58"/>
    </row>
    <row r="218" spans="1:7" s="3" customFormat="1" x14ac:dyDescent="0.3">
      <c r="A218" s="12" t="s">
        <v>7</v>
      </c>
      <c r="B218" s="16" t="s">
        <v>8</v>
      </c>
      <c r="C218" s="16">
        <v>148</v>
      </c>
      <c r="D218" s="23">
        <v>39</v>
      </c>
      <c r="E218" s="16">
        <v>0.7</v>
      </c>
      <c r="F218" s="22">
        <f t="shared" si="5"/>
        <v>0.14000000000000001</v>
      </c>
      <c r="G218" s="27" t="s">
        <v>28</v>
      </c>
    </row>
    <row r="219" spans="1:7" s="3" customFormat="1" x14ac:dyDescent="0.3">
      <c r="A219" s="12" t="s">
        <v>7</v>
      </c>
      <c r="B219" s="16" t="s">
        <v>8</v>
      </c>
      <c r="C219" s="54">
        <v>153</v>
      </c>
      <c r="D219" s="16">
        <v>1</v>
      </c>
      <c r="E219" s="16">
        <v>0.9</v>
      </c>
      <c r="F219" s="22">
        <f t="shared" si="5"/>
        <v>0.18</v>
      </c>
      <c r="G219" s="56" t="s">
        <v>29</v>
      </c>
    </row>
    <row r="220" spans="1:7" s="3" customFormat="1" x14ac:dyDescent="0.3">
      <c r="A220" s="12" t="s">
        <v>7</v>
      </c>
      <c r="B220" s="16" t="s">
        <v>8</v>
      </c>
      <c r="C220" s="55"/>
      <c r="D220" s="16">
        <v>8</v>
      </c>
      <c r="E220" s="16">
        <v>0.9</v>
      </c>
      <c r="F220" s="22">
        <f t="shared" si="5"/>
        <v>0.18</v>
      </c>
      <c r="G220" s="57"/>
    </row>
    <row r="221" spans="1:7" s="3" customFormat="1" x14ac:dyDescent="0.3">
      <c r="A221" s="12" t="s">
        <v>7</v>
      </c>
      <c r="B221" s="16" t="s">
        <v>8</v>
      </c>
      <c r="C221" s="16">
        <v>152</v>
      </c>
      <c r="D221" s="16">
        <v>24</v>
      </c>
      <c r="E221" s="16">
        <v>1.4</v>
      </c>
      <c r="F221" s="22">
        <f t="shared" si="5"/>
        <v>0.28000000000000003</v>
      </c>
      <c r="G221" s="58"/>
    </row>
    <row r="222" spans="1:7" s="3" customFormat="1" x14ac:dyDescent="0.3">
      <c r="A222" s="48" t="s">
        <v>18</v>
      </c>
      <c r="B222" s="49"/>
      <c r="C222" s="49"/>
      <c r="D222" s="50"/>
      <c r="E222" s="11">
        <f>SUM(E158:E221)</f>
        <v>78.100000000000023</v>
      </c>
      <c r="F222" s="14">
        <f>SUM(F158:F221)</f>
        <v>15.620000000000001</v>
      </c>
      <c r="G222" s="9"/>
    </row>
    <row r="223" spans="1:7" s="3" customFormat="1" ht="14.4" customHeight="1" x14ac:dyDescent="0.3">
      <c r="A223" s="34" t="s">
        <v>7</v>
      </c>
      <c r="B223" s="34" t="s">
        <v>16</v>
      </c>
      <c r="C223" s="34">
        <v>30</v>
      </c>
      <c r="D223" s="34">
        <v>26</v>
      </c>
      <c r="E223" s="34">
        <v>0.3</v>
      </c>
      <c r="F223" s="34">
        <v>0.11</v>
      </c>
      <c r="G223" s="36" t="s">
        <v>22</v>
      </c>
    </row>
    <row r="224" spans="1:7" s="3" customFormat="1" ht="14.4" customHeight="1" x14ac:dyDescent="0.3">
      <c r="A224" s="34" t="s">
        <v>7</v>
      </c>
      <c r="B224" s="34" t="s">
        <v>16</v>
      </c>
      <c r="C224" s="34">
        <v>30</v>
      </c>
      <c r="D224" s="34">
        <v>37</v>
      </c>
      <c r="E224" s="34">
        <v>0.6</v>
      </c>
      <c r="F224" s="34">
        <v>0.12</v>
      </c>
      <c r="G224" s="36" t="s">
        <v>22</v>
      </c>
    </row>
    <row r="225" spans="1:7" s="3" customFormat="1" ht="14.4" customHeight="1" x14ac:dyDescent="0.3">
      <c r="A225" s="34" t="s">
        <v>7</v>
      </c>
      <c r="B225" s="34" t="s">
        <v>16</v>
      </c>
      <c r="C225" s="34">
        <v>30</v>
      </c>
      <c r="D225" s="34">
        <v>49</v>
      </c>
      <c r="E225" s="34">
        <v>0.8</v>
      </c>
      <c r="F225" s="34">
        <v>0.13</v>
      </c>
      <c r="G225" s="36" t="s">
        <v>22</v>
      </c>
    </row>
    <row r="226" spans="1:7" s="3" customFormat="1" ht="14.4" customHeight="1" x14ac:dyDescent="0.3">
      <c r="A226" s="34" t="s">
        <v>7</v>
      </c>
      <c r="B226" s="34" t="s">
        <v>16</v>
      </c>
      <c r="C226" s="34">
        <v>30</v>
      </c>
      <c r="D226" s="34">
        <v>66</v>
      </c>
      <c r="E226" s="34">
        <v>1.1000000000000001</v>
      </c>
      <c r="F226" s="34">
        <v>0.26</v>
      </c>
      <c r="G226" s="36" t="s">
        <v>22</v>
      </c>
    </row>
    <row r="227" spans="1:7" s="3" customFormat="1" ht="14.4" customHeight="1" x14ac:dyDescent="0.3">
      <c r="A227" s="34" t="s">
        <v>7</v>
      </c>
      <c r="B227" s="34" t="s">
        <v>16</v>
      </c>
      <c r="C227" s="34">
        <v>30</v>
      </c>
      <c r="D227" s="34">
        <v>67</v>
      </c>
      <c r="E227" s="34">
        <v>0.7</v>
      </c>
      <c r="F227" s="34">
        <v>0.1</v>
      </c>
      <c r="G227" s="36" t="s">
        <v>22</v>
      </c>
    </row>
    <row r="228" spans="1:7" s="3" customFormat="1" ht="14.4" customHeight="1" x14ac:dyDescent="0.3">
      <c r="A228" s="34" t="s">
        <v>7</v>
      </c>
      <c r="B228" s="34" t="s">
        <v>16</v>
      </c>
      <c r="C228" s="34">
        <v>41</v>
      </c>
      <c r="D228" s="34">
        <v>11</v>
      </c>
      <c r="E228" s="34">
        <v>1.2</v>
      </c>
      <c r="F228" s="34">
        <v>0.25</v>
      </c>
      <c r="G228" s="36" t="s">
        <v>22</v>
      </c>
    </row>
    <row r="229" spans="1:7" s="3" customFormat="1" ht="15" customHeight="1" x14ac:dyDescent="0.3">
      <c r="A229" s="34" t="s">
        <v>7</v>
      </c>
      <c r="B229" s="34" t="s">
        <v>16</v>
      </c>
      <c r="C229" s="34">
        <v>41</v>
      </c>
      <c r="D229" s="34">
        <v>17</v>
      </c>
      <c r="E229" s="34">
        <v>0.3</v>
      </c>
      <c r="F229" s="34">
        <v>0.15</v>
      </c>
      <c r="G229" s="36" t="s">
        <v>22</v>
      </c>
    </row>
    <row r="230" spans="1:7" s="3" customFormat="1" ht="14.4" customHeight="1" x14ac:dyDescent="0.3">
      <c r="A230" s="34" t="s">
        <v>7</v>
      </c>
      <c r="B230" s="34" t="s">
        <v>16</v>
      </c>
      <c r="C230" s="34">
        <v>41</v>
      </c>
      <c r="D230" s="34">
        <v>27</v>
      </c>
      <c r="E230" s="34">
        <v>0.7</v>
      </c>
      <c r="F230" s="34">
        <v>0.12</v>
      </c>
      <c r="G230" s="36" t="s">
        <v>22</v>
      </c>
    </row>
    <row r="231" spans="1:7" s="3" customFormat="1" ht="14.4" customHeight="1" x14ac:dyDescent="0.3">
      <c r="A231" s="34" t="s">
        <v>7</v>
      </c>
      <c r="B231" s="34" t="s">
        <v>16</v>
      </c>
      <c r="C231" s="34">
        <v>41</v>
      </c>
      <c r="D231" s="34">
        <v>26</v>
      </c>
      <c r="E231" s="34">
        <v>0.2</v>
      </c>
      <c r="F231" s="34">
        <v>0.05</v>
      </c>
      <c r="G231" s="36" t="s">
        <v>22</v>
      </c>
    </row>
    <row r="232" spans="1:7" s="3" customFormat="1" ht="14.4" customHeight="1" x14ac:dyDescent="0.3">
      <c r="A232" s="34" t="s">
        <v>7</v>
      </c>
      <c r="B232" s="34" t="s">
        <v>16</v>
      </c>
      <c r="C232" s="34">
        <v>41</v>
      </c>
      <c r="D232" s="34">
        <v>37</v>
      </c>
      <c r="E232" s="34">
        <v>0.3</v>
      </c>
      <c r="F232" s="34">
        <v>0.05</v>
      </c>
      <c r="G232" s="36" t="s">
        <v>22</v>
      </c>
    </row>
    <row r="233" spans="1:7" s="3" customFormat="1" ht="14.4" customHeight="1" x14ac:dyDescent="0.3">
      <c r="A233" s="34" t="s">
        <v>7</v>
      </c>
      <c r="B233" s="34" t="s">
        <v>16</v>
      </c>
      <c r="C233" s="34">
        <v>41</v>
      </c>
      <c r="D233" s="35">
        <v>36</v>
      </c>
      <c r="E233" s="35">
        <v>0.7</v>
      </c>
      <c r="F233" s="35">
        <v>0.14000000000000001</v>
      </c>
      <c r="G233" s="36" t="s">
        <v>22</v>
      </c>
    </row>
    <row r="234" spans="1:7" s="3" customFormat="1" ht="14.4" customHeight="1" x14ac:dyDescent="0.3">
      <c r="A234" s="34" t="s">
        <v>7</v>
      </c>
      <c r="B234" s="34" t="s">
        <v>16</v>
      </c>
      <c r="C234" s="34">
        <v>41</v>
      </c>
      <c r="D234" s="35">
        <v>44</v>
      </c>
      <c r="E234" s="35">
        <v>0.8</v>
      </c>
      <c r="F234" s="35">
        <v>0.15</v>
      </c>
      <c r="G234" s="36" t="s">
        <v>22</v>
      </c>
    </row>
    <row r="235" spans="1:7" s="3" customFormat="1" ht="14.4" customHeight="1" x14ac:dyDescent="0.3">
      <c r="A235" s="34" t="s">
        <v>7</v>
      </c>
      <c r="B235" s="34" t="s">
        <v>16</v>
      </c>
      <c r="C235" s="34">
        <v>41</v>
      </c>
      <c r="D235" s="35">
        <v>49</v>
      </c>
      <c r="E235" s="35">
        <v>1.1000000000000001</v>
      </c>
      <c r="F235" s="35">
        <v>0.2</v>
      </c>
      <c r="G235" s="36" t="s">
        <v>22</v>
      </c>
    </row>
    <row r="236" spans="1:7" s="3" customFormat="1" ht="14.4" customHeight="1" x14ac:dyDescent="0.3">
      <c r="A236" s="34" t="s">
        <v>7</v>
      </c>
      <c r="B236" s="34" t="s">
        <v>16</v>
      </c>
      <c r="C236" s="34">
        <v>41</v>
      </c>
      <c r="D236" s="35">
        <v>52</v>
      </c>
      <c r="E236" s="35">
        <v>0.2</v>
      </c>
      <c r="F236" s="35">
        <v>0.1</v>
      </c>
      <c r="G236" s="36" t="s">
        <v>22</v>
      </c>
    </row>
    <row r="237" spans="1:7" s="3" customFormat="1" ht="14.4" customHeight="1" x14ac:dyDescent="0.3">
      <c r="A237" s="34" t="s">
        <v>7</v>
      </c>
      <c r="B237" s="34" t="s">
        <v>16</v>
      </c>
      <c r="C237" s="35">
        <v>49</v>
      </c>
      <c r="D237" s="35">
        <v>7</v>
      </c>
      <c r="E237" s="35">
        <v>0.3</v>
      </c>
      <c r="F237" s="35">
        <v>0.7</v>
      </c>
      <c r="G237" s="36" t="s">
        <v>22</v>
      </c>
    </row>
    <row r="238" spans="1:7" s="3" customFormat="1" ht="15" customHeight="1" x14ac:dyDescent="0.3">
      <c r="A238" s="34" t="s">
        <v>7</v>
      </c>
      <c r="B238" s="34" t="s">
        <v>16</v>
      </c>
      <c r="C238" s="35">
        <v>49</v>
      </c>
      <c r="D238" s="35">
        <v>8</v>
      </c>
      <c r="E238" s="35">
        <v>0.4</v>
      </c>
      <c r="F238" s="35">
        <v>0.8</v>
      </c>
      <c r="G238" s="36" t="s">
        <v>22</v>
      </c>
    </row>
    <row r="239" spans="1:7" s="3" customFormat="1" ht="14.4" customHeight="1" x14ac:dyDescent="0.3">
      <c r="A239" s="34" t="s">
        <v>7</v>
      </c>
      <c r="B239" s="34" t="s">
        <v>16</v>
      </c>
      <c r="C239" s="35">
        <v>49</v>
      </c>
      <c r="D239" s="35">
        <v>9</v>
      </c>
      <c r="E239" s="35">
        <v>0.5</v>
      </c>
      <c r="F239" s="35">
        <v>0.1</v>
      </c>
      <c r="G239" s="36" t="s">
        <v>22</v>
      </c>
    </row>
    <row r="240" spans="1:7" s="3" customFormat="1" ht="14.4" customHeight="1" x14ac:dyDescent="0.3">
      <c r="A240" s="34" t="s">
        <v>7</v>
      </c>
      <c r="B240" s="34" t="s">
        <v>16</v>
      </c>
      <c r="C240" s="35">
        <v>49</v>
      </c>
      <c r="D240" s="35">
        <v>16</v>
      </c>
      <c r="E240" s="35">
        <v>0.6</v>
      </c>
      <c r="F240" s="35">
        <v>0.1</v>
      </c>
      <c r="G240" s="36" t="s">
        <v>22</v>
      </c>
    </row>
    <row r="241" spans="1:7" s="3" customFormat="1" ht="14.4" customHeight="1" x14ac:dyDescent="0.3">
      <c r="A241" s="34" t="s">
        <v>7</v>
      </c>
      <c r="B241" s="34" t="s">
        <v>16</v>
      </c>
      <c r="C241" s="35">
        <v>49</v>
      </c>
      <c r="D241" s="35">
        <v>23</v>
      </c>
      <c r="E241" s="35">
        <v>0.3</v>
      </c>
      <c r="F241" s="35">
        <v>0.05</v>
      </c>
      <c r="G241" s="36" t="s">
        <v>22</v>
      </c>
    </row>
    <row r="242" spans="1:7" s="3" customFormat="1" ht="15" customHeight="1" x14ac:dyDescent="0.3">
      <c r="A242" s="34" t="s">
        <v>7</v>
      </c>
      <c r="B242" s="34" t="s">
        <v>16</v>
      </c>
      <c r="C242" s="35">
        <v>49</v>
      </c>
      <c r="D242" s="35">
        <v>24</v>
      </c>
      <c r="E242" s="35">
        <v>0.4</v>
      </c>
      <c r="F242" s="35">
        <v>0.1</v>
      </c>
      <c r="G242" s="36" t="s">
        <v>22</v>
      </c>
    </row>
    <row r="243" spans="1:7" s="3" customFormat="1" ht="14.4" customHeight="1" x14ac:dyDescent="0.3">
      <c r="A243" s="34" t="s">
        <v>7</v>
      </c>
      <c r="B243" s="34" t="s">
        <v>16</v>
      </c>
      <c r="C243" s="35">
        <v>49</v>
      </c>
      <c r="D243" s="35">
        <v>29</v>
      </c>
      <c r="E243" s="35">
        <v>0.9</v>
      </c>
      <c r="F243" s="35">
        <v>0.16</v>
      </c>
      <c r="G243" s="36" t="s">
        <v>22</v>
      </c>
    </row>
    <row r="244" spans="1:7" s="3" customFormat="1" ht="14.4" customHeight="1" x14ac:dyDescent="0.3">
      <c r="A244" s="34" t="s">
        <v>7</v>
      </c>
      <c r="B244" s="34" t="s">
        <v>16</v>
      </c>
      <c r="C244" s="35">
        <v>49</v>
      </c>
      <c r="D244" s="35">
        <v>40</v>
      </c>
      <c r="E244" s="35">
        <v>0.6</v>
      </c>
      <c r="F244" s="35">
        <v>0.11</v>
      </c>
      <c r="G244" s="36" t="s">
        <v>22</v>
      </c>
    </row>
    <row r="245" spans="1:7" s="3" customFormat="1" ht="14.4" customHeight="1" x14ac:dyDescent="0.3">
      <c r="A245" s="34" t="s">
        <v>7</v>
      </c>
      <c r="B245" s="34" t="s">
        <v>16</v>
      </c>
      <c r="C245" s="35">
        <v>49</v>
      </c>
      <c r="D245" s="35">
        <v>51</v>
      </c>
      <c r="E245" s="35">
        <v>0.2</v>
      </c>
      <c r="F245" s="35">
        <v>0.05</v>
      </c>
      <c r="G245" s="36" t="s">
        <v>22</v>
      </c>
    </row>
    <row r="246" spans="1:7" s="3" customFormat="1" ht="14.4" customHeight="1" x14ac:dyDescent="0.3">
      <c r="A246" s="34" t="s">
        <v>7</v>
      </c>
      <c r="B246" s="34" t="s">
        <v>16</v>
      </c>
      <c r="C246" s="35">
        <v>49</v>
      </c>
      <c r="D246" s="35">
        <v>50</v>
      </c>
      <c r="E246" s="35">
        <v>1.5</v>
      </c>
      <c r="F246" s="35">
        <v>0.25</v>
      </c>
      <c r="G246" s="36" t="s">
        <v>22</v>
      </c>
    </row>
    <row r="247" spans="1:7" s="3" customFormat="1" ht="14.4" customHeight="1" x14ac:dyDescent="0.3">
      <c r="A247" s="34" t="s">
        <v>7</v>
      </c>
      <c r="B247" s="34" t="s">
        <v>16</v>
      </c>
      <c r="C247" s="35">
        <v>49</v>
      </c>
      <c r="D247" s="35">
        <v>75</v>
      </c>
      <c r="E247" s="35">
        <v>0.3</v>
      </c>
      <c r="F247" s="35">
        <v>7.0000000000000007E-2</v>
      </c>
      <c r="G247" s="36" t="s">
        <v>22</v>
      </c>
    </row>
    <row r="248" spans="1:7" s="3" customFormat="1" ht="14.4" customHeight="1" x14ac:dyDescent="0.3">
      <c r="A248" s="48" t="s">
        <v>18</v>
      </c>
      <c r="B248" s="49"/>
      <c r="C248" s="49"/>
      <c r="D248" s="50"/>
      <c r="E248" s="32">
        <f>SUM(E223:E247)</f>
        <v>15.000000000000002</v>
      </c>
      <c r="F248" s="32">
        <f>SUM(F223:F247)</f>
        <v>4.42</v>
      </c>
      <c r="G248" s="33"/>
    </row>
    <row r="249" spans="1:7" s="3" customFormat="1" ht="14.4" customHeight="1" x14ac:dyDescent="0.3">
      <c r="A249" s="21" t="s">
        <v>7</v>
      </c>
      <c r="B249" s="21" t="s">
        <v>23</v>
      </c>
      <c r="C249" s="34">
        <v>114</v>
      </c>
      <c r="D249" s="34" t="s">
        <v>45</v>
      </c>
      <c r="E249" s="37">
        <v>5.5</v>
      </c>
      <c r="F249" s="35">
        <v>1.1000000000000001</v>
      </c>
      <c r="G249" s="36" t="s">
        <v>24</v>
      </c>
    </row>
    <row r="250" spans="1:7" s="3" customFormat="1" ht="14.4" customHeight="1" x14ac:dyDescent="0.3">
      <c r="A250" s="21" t="s">
        <v>7</v>
      </c>
      <c r="B250" s="21" t="s">
        <v>23</v>
      </c>
      <c r="C250" s="34">
        <v>114</v>
      </c>
      <c r="D250" s="34" t="s">
        <v>46</v>
      </c>
      <c r="E250" s="35">
        <v>6.25</v>
      </c>
      <c r="F250" s="35">
        <v>1.25</v>
      </c>
      <c r="G250" s="36" t="s">
        <v>24</v>
      </c>
    </row>
    <row r="251" spans="1:7" s="3" customFormat="1" ht="14.4" customHeight="1" x14ac:dyDescent="0.3">
      <c r="A251" s="21" t="s">
        <v>7</v>
      </c>
      <c r="B251" s="21" t="s">
        <v>23</v>
      </c>
      <c r="C251" s="34">
        <v>136</v>
      </c>
      <c r="D251" s="34" t="s">
        <v>47</v>
      </c>
      <c r="E251" s="35">
        <v>5.25</v>
      </c>
      <c r="F251" s="35">
        <v>1.05</v>
      </c>
      <c r="G251" s="36" t="s">
        <v>24</v>
      </c>
    </row>
    <row r="252" spans="1:7" s="3" customFormat="1" ht="14.4" customHeight="1" x14ac:dyDescent="0.3">
      <c r="A252" s="21" t="s">
        <v>7</v>
      </c>
      <c r="B252" s="21" t="s">
        <v>23</v>
      </c>
      <c r="C252" s="34">
        <v>157</v>
      </c>
      <c r="D252" s="34" t="s">
        <v>48</v>
      </c>
      <c r="E252" s="37">
        <v>1</v>
      </c>
      <c r="F252" s="35">
        <v>0.2</v>
      </c>
      <c r="G252" s="36" t="s">
        <v>24</v>
      </c>
    </row>
    <row r="253" spans="1:7" s="3" customFormat="1" ht="14.4" customHeight="1" x14ac:dyDescent="0.3">
      <c r="A253" s="21" t="s">
        <v>7</v>
      </c>
      <c r="B253" s="21" t="s">
        <v>23</v>
      </c>
      <c r="C253" s="34">
        <v>158</v>
      </c>
      <c r="D253" s="34" t="s">
        <v>49</v>
      </c>
      <c r="E253" s="37">
        <v>5</v>
      </c>
      <c r="F253" s="35">
        <v>1</v>
      </c>
      <c r="G253" s="36" t="s">
        <v>24</v>
      </c>
    </row>
    <row r="254" spans="1:7" s="3" customFormat="1" ht="14.4" customHeight="1" x14ac:dyDescent="0.3">
      <c r="A254" s="21" t="s">
        <v>7</v>
      </c>
      <c r="B254" s="21" t="s">
        <v>23</v>
      </c>
      <c r="C254" s="34">
        <v>158</v>
      </c>
      <c r="D254" s="34" t="s">
        <v>50</v>
      </c>
      <c r="E254" s="35">
        <v>6.5</v>
      </c>
      <c r="F254" s="35">
        <v>1.3</v>
      </c>
      <c r="G254" s="36" t="s">
        <v>24</v>
      </c>
    </row>
    <row r="255" spans="1:7" s="3" customFormat="1" ht="14.4" customHeight="1" x14ac:dyDescent="0.3">
      <c r="A255" s="21" t="s">
        <v>7</v>
      </c>
      <c r="B255" s="21" t="s">
        <v>23</v>
      </c>
      <c r="C255" s="34">
        <v>180</v>
      </c>
      <c r="D255" s="34">
        <v>10.11</v>
      </c>
      <c r="E255" s="35">
        <v>4.5</v>
      </c>
      <c r="F255" s="35">
        <v>0.9</v>
      </c>
      <c r="G255" s="36" t="s">
        <v>24</v>
      </c>
    </row>
    <row r="256" spans="1:7" s="3" customFormat="1" ht="14.4" customHeight="1" x14ac:dyDescent="0.3">
      <c r="A256" s="21" t="s">
        <v>7</v>
      </c>
      <c r="B256" s="21" t="s">
        <v>23</v>
      </c>
      <c r="C256" s="34">
        <v>180</v>
      </c>
      <c r="D256" s="34" t="s">
        <v>51</v>
      </c>
      <c r="E256" s="37">
        <v>4</v>
      </c>
      <c r="F256" s="35">
        <v>0.8</v>
      </c>
      <c r="G256" s="36" t="s">
        <v>24</v>
      </c>
    </row>
    <row r="257" spans="1:13" s="3" customFormat="1" ht="14.4" customHeight="1" x14ac:dyDescent="0.3">
      <c r="A257" s="21" t="s">
        <v>7</v>
      </c>
      <c r="B257" s="21" t="s">
        <v>23</v>
      </c>
      <c r="C257" s="34">
        <v>181</v>
      </c>
      <c r="D257" s="34">
        <v>31.32</v>
      </c>
      <c r="E257" s="37">
        <v>1.25</v>
      </c>
      <c r="F257" s="35">
        <v>0.25</v>
      </c>
      <c r="G257" s="36" t="s">
        <v>24</v>
      </c>
    </row>
    <row r="258" spans="1:13" s="3" customFormat="1" ht="14.4" customHeight="1" x14ac:dyDescent="0.3">
      <c r="A258" s="21" t="s">
        <v>7</v>
      </c>
      <c r="B258" s="21" t="s">
        <v>23</v>
      </c>
      <c r="C258" s="34">
        <v>181</v>
      </c>
      <c r="D258" s="34">
        <v>26.33</v>
      </c>
      <c r="E258" s="35">
        <v>1.75</v>
      </c>
      <c r="F258" s="35">
        <v>0.35</v>
      </c>
      <c r="G258" s="36" t="s">
        <v>24</v>
      </c>
    </row>
    <row r="259" spans="1:13" s="3" customFormat="1" ht="14.4" customHeight="1" x14ac:dyDescent="0.3">
      <c r="A259" s="21" t="s">
        <v>7</v>
      </c>
      <c r="B259" s="21" t="s">
        <v>23</v>
      </c>
      <c r="C259" s="34">
        <v>200</v>
      </c>
      <c r="D259" s="34" t="s">
        <v>52</v>
      </c>
      <c r="E259" s="35">
        <v>5.5</v>
      </c>
      <c r="F259" s="35">
        <v>1.1000000000000001</v>
      </c>
      <c r="G259" s="36" t="s">
        <v>24</v>
      </c>
    </row>
    <row r="260" spans="1:13" s="3" customFormat="1" ht="14.4" customHeight="1" x14ac:dyDescent="0.3">
      <c r="A260" s="21" t="s">
        <v>7</v>
      </c>
      <c r="B260" s="21" t="s">
        <v>23</v>
      </c>
      <c r="C260" s="34">
        <v>200</v>
      </c>
      <c r="D260" s="38">
        <v>24.37</v>
      </c>
      <c r="E260" s="35">
        <v>0.5</v>
      </c>
      <c r="F260" s="35">
        <v>0.6</v>
      </c>
      <c r="G260" s="36" t="s">
        <v>24</v>
      </c>
    </row>
    <row r="261" spans="1:13" s="3" customFormat="1" x14ac:dyDescent="0.3">
      <c r="A261" s="48" t="s">
        <v>18</v>
      </c>
      <c r="B261" s="49"/>
      <c r="C261" s="49"/>
      <c r="D261" s="50"/>
      <c r="E261" s="14">
        <f>SUM(E249:E260)</f>
        <v>47</v>
      </c>
      <c r="F261" s="14">
        <f>SUM(F249:F260)</f>
        <v>9.9</v>
      </c>
      <c r="G261" s="15"/>
    </row>
    <row r="262" spans="1:13" s="10" customFormat="1" ht="18" x14ac:dyDescent="0.35">
      <c r="A262" s="66" t="s">
        <v>25</v>
      </c>
      <c r="B262" s="67"/>
      <c r="C262" s="67"/>
      <c r="D262" s="68"/>
      <c r="E262" s="25">
        <f>E66+E92+E108+E119+E157+E222+E248+E261</f>
        <v>514.34500000000003</v>
      </c>
      <c r="F262" s="25">
        <f>F66+F92+F108+F119+F157+F222+F248+F261</f>
        <v>104.87899999999999</v>
      </c>
      <c r="G262" s="26"/>
      <c r="H262" s="3"/>
      <c r="I262" s="3"/>
      <c r="J262" s="3"/>
      <c r="K262" s="3"/>
      <c r="L262" s="3"/>
      <c r="M262" s="3"/>
    </row>
    <row r="263" spans="1:13" x14ac:dyDescent="0.3">
      <c r="H263" s="3"/>
      <c r="I263" s="3"/>
      <c r="J263" s="3"/>
      <c r="K263" s="3"/>
      <c r="L263" s="3"/>
      <c r="M263" s="3"/>
    </row>
    <row r="264" spans="1:13" x14ac:dyDescent="0.3">
      <c r="H264" s="3"/>
      <c r="I264" s="3"/>
      <c r="J264" s="3"/>
      <c r="K264" s="3"/>
      <c r="L264" s="3"/>
      <c r="M264" s="3"/>
    </row>
    <row r="265" spans="1:13" ht="18" x14ac:dyDescent="0.35">
      <c r="H265" s="10"/>
      <c r="I265" s="10"/>
      <c r="J265" s="10"/>
      <c r="K265" s="10"/>
      <c r="L265" s="10"/>
      <c r="M265" s="10"/>
    </row>
  </sheetData>
  <mergeCells count="61">
    <mergeCell ref="A261:D261"/>
    <mergeCell ref="A262:D262"/>
    <mergeCell ref="A1:G1"/>
    <mergeCell ref="A108:D108"/>
    <mergeCell ref="A119:D119"/>
    <mergeCell ref="A222:D222"/>
    <mergeCell ref="A66:D66"/>
    <mergeCell ref="A92:D92"/>
    <mergeCell ref="G68:G72"/>
    <mergeCell ref="G77:G80"/>
    <mergeCell ref="G74:G75"/>
    <mergeCell ref="G93:G104"/>
    <mergeCell ref="C3:C5"/>
    <mergeCell ref="C7:C13"/>
    <mergeCell ref="C14:C20"/>
    <mergeCell ref="C21:C27"/>
    <mergeCell ref="C28:C34"/>
    <mergeCell ref="C35:C37"/>
    <mergeCell ref="C38:C46"/>
    <mergeCell ref="C47:C53"/>
    <mergeCell ref="C54:C59"/>
    <mergeCell ref="C60:C64"/>
    <mergeCell ref="C94:C96"/>
    <mergeCell ref="C159:C163"/>
    <mergeCell ref="C164:C168"/>
    <mergeCell ref="C170:C171"/>
    <mergeCell ref="C98:C99"/>
    <mergeCell ref="C100:C101"/>
    <mergeCell ref="C102:C104"/>
    <mergeCell ref="C172:C173"/>
    <mergeCell ref="C174:C175"/>
    <mergeCell ref="C176:C178"/>
    <mergeCell ref="C180:C187"/>
    <mergeCell ref="C188:C191"/>
    <mergeCell ref="G219:G221"/>
    <mergeCell ref="C192:C196"/>
    <mergeCell ref="C197:C198"/>
    <mergeCell ref="C199:C204"/>
    <mergeCell ref="C205:C212"/>
    <mergeCell ref="C213:C215"/>
    <mergeCell ref="G197:G198"/>
    <mergeCell ref="G199:G204"/>
    <mergeCell ref="G205:G212"/>
    <mergeCell ref="G213:G215"/>
    <mergeCell ref="G216:G217"/>
    <mergeCell ref="A248:D248"/>
    <mergeCell ref="G120:G127"/>
    <mergeCell ref="G128:G131"/>
    <mergeCell ref="A157:D157"/>
    <mergeCell ref="G149:G151"/>
    <mergeCell ref="G134:G148"/>
    <mergeCell ref="G152:G156"/>
    <mergeCell ref="C216:C217"/>
    <mergeCell ref="C219:C220"/>
    <mergeCell ref="G158:G163"/>
    <mergeCell ref="G164:G168"/>
    <mergeCell ref="G170:G171"/>
    <mergeCell ref="G172:G179"/>
    <mergeCell ref="G180:G187"/>
    <mergeCell ref="G188:G191"/>
    <mergeCell ref="G192:G196"/>
  </mergeCells>
  <pageMargins left="0.23622047244094491" right="0.23622047244094491" top="0.74803149606299213" bottom="0.74803149606299213" header="0.31496062992125984" footer="0.31496062992125984"/>
  <pageSetup paperSize="9" scale="7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Серова Ирина Алексеевна</dc:creator>
  <cp:lastModifiedBy>Lesnik</cp:lastModifiedBy>
  <cp:lastPrinted>2021-06-11T08:04:23Z</cp:lastPrinted>
  <dcterms:created xsi:type="dcterms:W3CDTF">2019-12-11T06:11:15Z</dcterms:created>
  <dcterms:modified xsi:type="dcterms:W3CDTF">2025-03-14T07:44:23Z</dcterms:modified>
</cp:coreProperties>
</file>